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IVAT\Bridge\"/>
    </mc:Choice>
  </mc:AlternateContent>
  <xr:revisionPtr revIDLastSave="0" documentId="13_ncr:1_{E85214F5-0F6B-4AEA-8470-C1212CCC23F3}" xr6:coauthVersionLast="45" xr6:coauthVersionMax="45" xr10:uidLastSave="{00000000-0000-0000-0000-000000000000}"/>
  <bookViews>
    <workbookView xWindow="-108" yWindow="-108" windowWidth="23256" windowHeight="12576" activeTab="7" xr2:uid="{00000000-000D-0000-FFFF-FFFF00000000}"/>
  </bookViews>
  <sheets>
    <sheet name="Intro" sheetId="1" r:id="rId1"/>
    <sheet name="RR1" sheetId="2" r:id="rId2"/>
    <sheet name="Imp Par" sheetId="9" r:id="rId3"/>
    <sheet name="RR2" sheetId="10" r:id="rId4"/>
    <sheet name="Hold i alt" sheetId="6" r:id="rId5"/>
    <sheet name="Slutspil" sheetId="7" r:id="rId6"/>
    <sheet name="Par" sheetId="8" r:id="rId7"/>
    <sheet name="Grand prix" sheetId="3" r:id="rId8"/>
    <sheet name="Fremmøde" sheetId="1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3" l="1"/>
  <c r="I15" i="3"/>
  <c r="I19" i="3"/>
  <c r="I18" i="3"/>
  <c r="I17" i="3"/>
  <c r="I16" i="3"/>
  <c r="I14" i="3"/>
  <c r="I11" i="3"/>
  <c r="I12" i="3"/>
  <c r="I9" i="3"/>
  <c r="I13" i="3"/>
  <c r="I10" i="3"/>
  <c r="I7" i="3"/>
  <c r="I5" i="3"/>
  <c r="I8" i="3"/>
  <c r="I6" i="3"/>
  <c r="H20" i="3" l="1"/>
  <c r="H15" i="3"/>
  <c r="H18" i="3"/>
  <c r="H19" i="3"/>
  <c r="H16" i="3"/>
  <c r="H14" i="3"/>
  <c r="H17" i="3"/>
  <c r="H12" i="3"/>
  <c r="H11" i="3"/>
  <c r="H9" i="3"/>
  <c r="H13" i="3"/>
  <c r="H7" i="3"/>
  <c r="H10" i="3"/>
  <c r="H5" i="3"/>
  <c r="H8" i="3"/>
  <c r="H6" i="3"/>
  <c r="Q21" i="9"/>
  <c r="Q18" i="9"/>
  <c r="Q19" i="9"/>
  <c r="Q13" i="9"/>
  <c r="Q16" i="9"/>
  <c r="Q20" i="9"/>
  <c r="Q15" i="9"/>
  <c r="Q14" i="9"/>
  <c r="Q17" i="9"/>
  <c r="Q11" i="9"/>
  <c r="Q12" i="9"/>
  <c r="Q7" i="9"/>
  <c r="Q10" i="9"/>
  <c r="Q8" i="9"/>
  <c r="Q9" i="9"/>
  <c r="Q6" i="9"/>
  <c r="P22" i="9" l="1"/>
  <c r="O22" i="9"/>
  <c r="N22" i="9"/>
  <c r="M22" i="9"/>
  <c r="L22" i="9"/>
  <c r="K22" i="9"/>
  <c r="J22" i="9"/>
  <c r="I22" i="9"/>
  <c r="H22" i="9"/>
  <c r="G22" i="9"/>
  <c r="G16" i="3" l="1"/>
  <c r="G11" i="3"/>
  <c r="G14" i="3"/>
  <c r="G15" i="3"/>
  <c r="G20" i="3"/>
  <c r="G12" i="3"/>
  <c r="G19" i="3"/>
  <c r="G18" i="3"/>
  <c r="G8" i="3"/>
  <c r="G13" i="3"/>
  <c r="G17" i="3"/>
  <c r="G9" i="3"/>
  <c r="G7" i="3"/>
  <c r="G10" i="3"/>
  <c r="G5" i="3"/>
  <c r="G6" i="3"/>
  <c r="F19" i="3" l="1"/>
  <c r="F12" i="3"/>
  <c r="F14" i="3"/>
  <c r="F9" i="3"/>
  <c r="F15" i="3"/>
  <c r="F11" i="3"/>
  <c r="F20" i="3"/>
  <c r="F5" i="3"/>
  <c r="F13" i="3"/>
  <c r="F7" i="3"/>
  <c r="F18" i="3"/>
  <c r="F6" i="3"/>
  <c r="F16" i="3"/>
  <c r="F10" i="3"/>
  <c r="F17" i="3"/>
  <c r="F8" i="3"/>
  <c r="V23" i="1" l="1"/>
  <c r="F22" i="9" l="1"/>
  <c r="E22" i="9" l="1"/>
  <c r="D22" i="9" l="1"/>
  <c r="C22" i="9" l="1"/>
  <c r="B22" i="9"/>
  <c r="H15" i="8" l="1"/>
  <c r="H11" i="8"/>
  <c r="H5" i="8"/>
  <c r="H12" i="8"/>
  <c r="H8" i="8"/>
  <c r="H9" i="8"/>
  <c r="H18" i="8"/>
  <c r="H19" i="8"/>
  <c r="K8" i="11" l="1"/>
  <c r="K13" i="11"/>
  <c r="K18" i="11"/>
  <c r="K6" i="11"/>
  <c r="K9" i="11"/>
  <c r="K20" i="11"/>
  <c r="K7" i="11"/>
  <c r="K14" i="11"/>
  <c r="K10" i="11"/>
  <c r="K12" i="11"/>
  <c r="K17" i="11"/>
  <c r="K19" i="11"/>
  <c r="K11" i="11"/>
  <c r="K21" i="11"/>
  <c r="K16" i="11"/>
  <c r="K15" i="11"/>
  <c r="I14" i="11"/>
  <c r="I9" i="11" l="1"/>
  <c r="I18" i="11"/>
  <c r="I19" i="11"/>
  <c r="I20" i="11"/>
  <c r="I7" i="11"/>
  <c r="I16" i="11"/>
  <c r="I8" i="11"/>
  <c r="I10" i="11"/>
  <c r="I13" i="11"/>
  <c r="I17" i="11"/>
  <c r="I21" i="11"/>
  <c r="I15" i="11"/>
  <c r="I6" i="11"/>
  <c r="I11" i="11"/>
  <c r="I12" i="11"/>
  <c r="F21" i="8" l="1"/>
  <c r="E21" i="8" l="1"/>
  <c r="D21" i="8" l="1"/>
  <c r="C21" i="8" l="1"/>
  <c r="B21" i="8"/>
  <c r="H7" i="8" l="1"/>
  <c r="H6" i="8"/>
  <c r="H14" i="8"/>
  <c r="H16" i="8"/>
  <c r="H17" i="8"/>
  <c r="H20" i="8"/>
  <c r="H10" i="8"/>
  <c r="H13" i="8"/>
  <c r="H21" i="8" l="1"/>
  <c r="T27" i="10"/>
  <c r="T26" i="10"/>
  <c r="T24" i="10"/>
  <c r="T23" i="10"/>
  <c r="T21" i="10"/>
  <c r="T20" i="10"/>
  <c r="T18" i="10"/>
  <c r="T17" i="10"/>
  <c r="T15" i="10"/>
  <c r="T14" i="10"/>
  <c r="T12" i="10"/>
  <c r="T11" i="10"/>
  <c r="T9" i="10"/>
  <c r="T8" i="10"/>
  <c r="T6" i="10"/>
  <c r="T5" i="10"/>
  <c r="V20" i="1"/>
  <c r="T18" i="2"/>
  <c r="N5" i="7"/>
  <c r="N6" i="7"/>
  <c r="N8" i="7"/>
  <c r="N9" i="7"/>
  <c r="N11" i="7"/>
  <c r="N12" i="7"/>
  <c r="N14" i="7"/>
  <c r="N15" i="7"/>
  <c r="N17" i="7"/>
  <c r="N18" i="7"/>
  <c r="N20" i="7"/>
  <c r="N21" i="7"/>
  <c r="N23" i="7"/>
  <c r="N24" i="7"/>
  <c r="N26" i="7"/>
  <c r="N27" i="7"/>
  <c r="D12" i="6"/>
  <c r="D7" i="6"/>
  <c r="D6" i="6"/>
  <c r="D11" i="6"/>
  <c r="D13" i="6"/>
  <c r="D8" i="6"/>
  <c r="D9" i="6"/>
  <c r="D10" i="6"/>
  <c r="T23" i="2"/>
  <c r="T27" i="2"/>
  <c r="T26" i="2"/>
  <c r="T24" i="2"/>
  <c r="T21" i="2"/>
  <c r="T20" i="2"/>
  <c r="T17" i="2"/>
  <c r="T15" i="2"/>
  <c r="T14" i="2"/>
  <c r="T12" i="2"/>
  <c r="T11" i="2"/>
  <c r="T9" i="2"/>
  <c r="T8" i="2"/>
  <c r="T6" i="2"/>
  <c r="T5" i="2"/>
  <c r="V14" i="1"/>
  <c r="V8" i="1"/>
  <c r="V18" i="1"/>
  <c r="V15" i="1"/>
  <c r="V12" i="1"/>
  <c r="V5" i="1"/>
  <c r="V27" i="1"/>
  <c r="V26" i="1"/>
  <c r="V6" i="1"/>
  <c r="V24" i="1"/>
  <c r="V21" i="1"/>
  <c r="V17" i="1"/>
  <c r="V9" i="1"/>
  <c r="V11" i="1"/>
  <c r="Q22" i="9" l="1"/>
  <c r="M19" i="3"/>
  <c r="M20" i="3"/>
  <c r="M18" i="3"/>
  <c r="M16" i="3"/>
  <c r="M8" i="3"/>
  <c r="M15" i="3"/>
  <c r="M17" i="3"/>
  <c r="M9" i="3"/>
  <c r="M6" i="3"/>
  <c r="M5" i="3"/>
  <c r="M7" i="3"/>
  <c r="M14" i="3"/>
  <c r="M12" i="3"/>
  <c r="M10" i="3"/>
  <c r="M11" i="3"/>
  <c r="M13" i="3"/>
</calcChain>
</file>

<file path=xl/sharedStrings.xml><?xml version="1.0" encoding="utf-8"?>
<sst xmlns="http://schemas.openxmlformats.org/spreadsheetml/2006/main" count="175" uniqueCount="78">
  <si>
    <t>Marlene Henneberg - J.O Henneberg</t>
  </si>
  <si>
    <t>Total</t>
  </si>
  <si>
    <t>Placering</t>
  </si>
  <si>
    <t>Intro hold</t>
  </si>
  <si>
    <t>RR 1</t>
  </si>
  <si>
    <t>RR2</t>
  </si>
  <si>
    <t>RR1</t>
  </si>
  <si>
    <t>SLUTSPIL</t>
  </si>
  <si>
    <t>Slutspil</t>
  </si>
  <si>
    <t>IMP1</t>
  </si>
  <si>
    <t>Camilla Bo Krefeld - Johan Hammelev</t>
  </si>
  <si>
    <t>Jørgen Cilleborg Hansen - Steen Schou</t>
  </si>
  <si>
    <t>H K Sørensen - Niels Henriksen</t>
  </si>
  <si>
    <t xml:space="preserve"> Multi, intro hold</t>
  </si>
  <si>
    <t>1.aften</t>
  </si>
  <si>
    <t>2.aften</t>
  </si>
  <si>
    <t>3.aften</t>
  </si>
  <si>
    <t>4.aften</t>
  </si>
  <si>
    <t>Sum</t>
  </si>
  <si>
    <t>5.aften</t>
  </si>
  <si>
    <t xml:space="preserve"> Multi, RR2</t>
  </si>
  <si>
    <t>Par</t>
  </si>
  <si>
    <t>2</t>
  </si>
  <si>
    <t>9</t>
  </si>
  <si>
    <t>Introhold</t>
  </si>
  <si>
    <t>Imp</t>
  </si>
  <si>
    <t>Slut</t>
  </si>
  <si>
    <t>par</t>
  </si>
  <si>
    <t>Fremmøde%</t>
  </si>
  <si>
    <t>Fremmøde/antal</t>
  </si>
  <si>
    <t>Aftener:</t>
  </si>
  <si>
    <t>Fremmøde</t>
  </si>
  <si>
    <t>Morten Stege - Nils Mønsted</t>
  </si>
  <si>
    <t>Fremmøde som samlet par</t>
  </si>
  <si>
    <t>IMP Par</t>
  </si>
  <si>
    <t xml:space="preserve">  </t>
  </si>
  <si>
    <t>Multi, RR1</t>
  </si>
  <si>
    <t>Tom Nørgaard - Trine Bilde - Peter Barsøe</t>
  </si>
  <si>
    <t>Øjvind Hulgaard - Jesper Gad</t>
  </si>
  <si>
    <t>Emil Jepsen - Dennis Bilde</t>
  </si>
  <si>
    <t>Lars Peter Damgaard - Jørgen Pabst</t>
  </si>
  <si>
    <t>Jesper Bechsgaard - Anders Handberg Sørensen</t>
  </si>
  <si>
    <t>Stig Andersen - Ricardo Mirasola</t>
  </si>
  <si>
    <t>Niels Krøjgaard - Henrik Caspersen - H C Graversen</t>
  </si>
  <si>
    <t>Søren Caspersen - Emil Buus Thomsen</t>
  </si>
  <si>
    <t>5</t>
  </si>
  <si>
    <t>8</t>
  </si>
  <si>
    <t>Dorte Cilleborg - Lida Hulgaard</t>
  </si>
  <si>
    <t>Mathias Hanh-Hundsdahl - Thomas Hahn</t>
  </si>
  <si>
    <t>Jens Kofoed - Johanne Bilde Kofoed</t>
  </si>
  <si>
    <t>Morten Bilde - Søren Cilleborg Bilde</t>
  </si>
  <si>
    <t>Jesper Gad - Øjvind Hulgaard</t>
  </si>
  <si>
    <t>Grand prix klub 32 (2020-2021)</t>
  </si>
  <si>
    <t>Klub 32 - Hold 2020/2021</t>
  </si>
  <si>
    <t>Camilla Bo Krefeld</t>
  </si>
  <si>
    <t xml:space="preserve"> 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</si>
  <si>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</si>
  <si>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</si>
  <si>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</si>
  <si>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</si>
  <si>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</si>
  <si>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</si>
  <si>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</si>
  <si>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</si>
  <si>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</si>
  <si>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</si>
  <si>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</si>
  <si>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</si>
  <si>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</si>
  <si>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</si>
  <si>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</si>
  <si>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Anders Handberg Sørensen</t>
  </si>
  <si>
    <t>Jørgen Cilleborg Hansen</t>
  </si>
  <si>
    <t>Jens Kofoed</t>
  </si>
  <si>
    <t>Lars Peter Damgaard</t>
  </si>
  <si>
    <t>Lida Hulgaard</t>
  </si>
  <si>
    <t>Tom Nørgaard</t>
  </si>
  <si>
    <t>Marlene Henneberg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</si>
</sst>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8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rgb="FFFF0000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2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2" fontId="0" fillId="0" borderId="0" xfId="0" applyNumberFormat="1"/>
    <xf numFmtId="0" fontId="7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4" fillId="0" borderId="0" xfId="0" applyNumberFormat="1" applyFont="1"/>
    <xf numFmtId="1" fontId="4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0" xfId="0" applyFont="1" applyAlignment="1"/>
    <xf numFmtId="0" fontId="11" fillId="0" borderId="0" xfId="0" applyFont="1"/>
    <xf numFmtId="0" fontId="12" fillId="0" borderId="0" xfId="0" applyFont="1"/>
    <xf numFmtId="0" fontId="10" fillId="0" borderId="1" xfId="0" applyFont="1" applyBorder="1"/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13" fillId="0" borderId="0" xfId="0" applyFont="1" applyFill="1"/>
    <xf numFmtId="0" fontId="2" fillId="0" borderId="0" xfId="0" applyFont="1"/>
    <xf numFmtId="2" fontId="9" fillId="0" borderId="0" xfId="0" applyNumberFormat="1" applyFont="1"/>
    <xf numFmtId="2" fontId="0" fillId="0" borderId="0" xfId="0" applyNumberFormat="1" applyBorder="1"/>
    <xf numFmtId="2" fontId="9" fillId="0" borderId="1" xfId="0" applyNumberFormat="1" applyFont="1" applyBorder="1"/>
    <xf numFmtId="2" fontId="0" fillId="0" borderId="0" xfId="0" applyNumberFormat="1" applyFill="1" applyBorder="1"/>
    <xf numFmtId="0" fontId="2" fillId="0" borderId="0" xfId="0" applyFont="1" applyFill="1" applyBorder="1"/>
    <xf numFmtId="0" fontId="14" fillId="0" borderId="0" xfId="0" applyFont="1" applyAlignment="1">
      <alignment horizontal="center"/>
    </xf>
    <xf numFmtId="2" fontId="15" fillId="0" borderId="0" xfId="0" applyNumberFormat="1" applyFont="1"/>
    <xf numFmtId="2" fontId="15" fillId="0" borderId="1" xfId="0" applyNumberFormat="1" applyFont="1" applyBorder="1"/>
    <xf numFmtId="2" fontId="15" fillId="0" borderId="0" xfId="0" applyNumberFormat="1" applyFont="1" applyBorder="1"/>
    <xf numFmtId="2" fontId="9" fillId="0" borderId="0" xfId="0" applyNumberFormat="1" applyFont="1" applyBorder="1"/>
    <xf numFmtId="0" fontId="0" fillId="0" borderId="0" xfId="0" applyAlignment="1">
      <alignment horizontal="right"/>
    </xf>
    <xf numFmtId="2" fontId="7" fillId="2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1" fontId="13" fillId="0" borderId="0" xfId="0" applyNumberFormat="1" applyFont="1"/>
    <xf numFmtId="0" fontId="13" fillId="0" borderId="0" xfId="0" applyFont="1"/>
    <xf numFmtId="0" fontId="2" fillId="0" borderId="0" xfId="0" applyFont="1" applyFill="1"/>
    <xf numFmtId="49" fontId="5" fillId="0" borderId="0" xfId="0" applyNumberFormat="1" applyFont="1" applyFill="1" applyAlignment="1">
      <alignment horizontal="center"/>
    </xf>
    <xf numFmtId="0" fontId="0" fillId="0" borderId="0" xfId="0" applyFill="1"/>
    <xf numFmtId="0" fontId="13" fillId="0" borderId="0" xfId="0" applyFont="1" applyAlignment="1">
      <alignment horizontal="right"/>
    </xf>
    <xf numFmtId="1" fontId="4" fillId="0" borderId="0" xfId="0" applyNumberFormat="1" applyFont="1"/>
    <xf numFmtId="0" fontId="16" fillId="0" borderId="0" xfId="0" applyFont="1"/>
    <xf numFmtId="0" fontId="17" fillId="0" borderId="0" xfId="0" applyFont="1"/>
    <xf numFmtId="0" fontId="18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7" fillId="0" borderId="0" xfId="0" applyFont="1" applyFill="1"/>
    <xf numFmtId="2" fontId="7" fillId="0" borderId="0" xfId="1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2"/>
    <xf numFmtId="0" fontId="1" fillId="0" borderId="0" xfId="2" applyAlignment="1">
      <alignment horizontal="center"/>
    </xf>
    <xf numFmtId="2" fontId="1" fillId="0" borderId="0" xfId="2" applyNumberFormat="1"/>
    <xf numFmtId="0" fontId="1" fillId="0" borderId="0" xfId="2" applyFill="1"/>
    <xf numFmtId="2" fontId="1" fillId="0" borderId="0" xfId="2" applyNumberFormat="1" applyFill="1"/>
    <xf numFmtId="0" fontId="19" fillId="0" borderId="0" xfId="2" applyFont="1"/>
    <xf numFmtId="0" fontId="1" fillId="0" borderId="0" xfId="2" applyAlignment="1">
      <alignment horizontal="right"/>
    </xf>
    <xf numFmtId="0" fontId="1" fillId="0" borderId="0" xfId="2" applyFill="1" applyAlignment="1">
      <alignment horizontal="right"/>
    </xf>
    <xf numFmtId="0" fontId="0" fillId="0" borderId="0" xfId="0" applyFont="1" applyFill="1"/>
    <xf numFmtId="1" fontId="4" fillId="0" borderId="0" xfId="0" applyNumberFormat="1" applyFont="1" applyAlignment="1"/>
    <xf numFmtId="1" fontId="7" fillId="0" borderId="0" xfId="0" applyNumberFormat="1" applyFont="1" applyFill="1"/>
    <xf numFmtId="1" fontId="2" fillId="0" borderId="0" xfId="0" applyNumberFormat="1" applyFont="1" applyFill="1"/>
    <xf numFmtId="1" fontId="21" fillId="0" borderId="0" xfId="0" applyNumberFormat="1" applyFont="1" applyFill="1"/>
    <xf numFmtId="0" fontId="1" fillId="0" borderId="0" xfId="2" applyFill="1" applyAlignment="1">
      <alignment horizontal="center"/>
    </xf>
    <xf numFmtId="165" fontId="2" fillId="0" borderId="0" xfId="0" applyNumberFormat="1" applyFont="1" applyFill="1"/>
    <xf numFmtId="165" fontId="7" fillId="0" borderId="0" xfId="0" applyNumberFormat="1" applyFont="1" applyFill="1"/>
    <xf numFmtId="0" fontId="21" fillId="0" borderId="0" xfId="0" applyFont="1" applyFill="1"/>
    <xf numFmtId="165" fontId="12" fillId="0" borderId="0" xfId="0" applyNumberFormat="1" applyFont="1"/>
    <xf numFmtId="0" fontId="0" fillId="0" borderId="0" xfId="0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18" fillId="0" borderId="0" xfId="0" applyFont="1" applyAlignment="1">
      <alignment horizontal="center" wrapText="1"/>
    </xf>
    <xf numFmtId="1" fontId="7" fillId="2" borderId="0" xfId="0" applyNumberFormat="1" applyFont="1" applyFill="1"/>
    <xf numFmtId="1" fontId="2" fillId="2" borderId="0" xfId="0" applyNumberFormat="1" applyFont="1" applyFill="1"/>
    <xf numFmtId="0" fontId="0" fillId="2" borderId="0" xfId="0" applyFill="1"/>
    <xf numFmtId="0" fontId="0" fillId="2" borderId="0" xfId="0" applyFont="1" applyFill="1"/>
    <xf numFmtId="1" fontId="0" fillId="0" borderId="0" xfId="0" applyNumberFormat="1" applyFont="1" applyFill="1"/>
    <xf numFmtId="1" fontId="0" fillId="2" borderId="0" xfId="0" applyNumberFormat="1" applyFont="1" applyFill="1"/>
    <xf numFmtId="0" fontId="2" fillId="0" borderId="1" xfId="0" applyFont="1" applyBorder="1"/>
    <xf numFmtId="2" fontId="0" fillId="0" borderId="1" xfId="0" applyNumberFormat="1" applyBorder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8" fillId="0" borderId="0" xfId="0" applyNumberFormat="1" applyFont="1" applyAlignment="1">
      <alignment horizontal="center"/>
    </xf>
    <xf numFmtId="0" fontId="1" fillId="0" borderId="0" xfId="2" applyFill="1" applyAlignment="1">
      <alignment horizontal="center"/>
    </xf>
  </cellXfs>
  <cellStyles count="4">
    <cellStyle name="K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5"/>
  <sheetViews>
    <sheetView workbookViewId="0">
      <selection activeCell="C29" sqref="C29"/>
    </sheetView>
  </sheetViews>
  <sheetFormatPr defaultRowHeight="13.2" x14ac:dyDescent="0.25"/>
  <cols>
    <col min="4" max="4" width="17" customWidth="1"/>
    <col min="5" max="20" width="6.33203125" style="1" customWidth="1"/>
    <col min="21" max="21" width="4" style="1" customWidth="1"/>
    <col min="22" max="22" width="9.109375" style="1"/>
    <col min="23" max="23" width="4" style="1" customWidth="1"/>
    <col min="24" max="24" width="3.6640625" style="2" customWidth="1"/>
    <col min="25" max="25" width="8.109375" style="4" customWidth="1"/>
  </cols>
  <sheetData>
    <row r="1" spans="1:25" ht="21" x14ac:dyDescent="0.4">
      <c r="A1" s="81" t="s">
        <v>13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5" ht="6.75" customHeight="1" x14ac:dyDescent="0.25"/>
    <row r="3" spans="1:25" x14ac:dyDescent="0.25">
      <c r="A3" s="5"/>
      <c r="B3" s="5"/>
      <c r="C3" s="5"/>
      <c r="D3" s="5"/>
      <c r="E3" s="6">
        <v>1</v>
      </c>
      <c r="F3" s="6">
        <v>2</v>
      </c>
      <c r="G3" s="6">
        <v>3</v>
      </c>
      <c r="H3" s="6">
        <v>4</v>
      </c>
      <c r="I3" s="6">
        <v>5</v>
      </c>
      <c r="J3" s="6">
        <v>6</v>
      </c>
      <c r="K3" s="6">
        <v>7</v>
      </c>
      <c r="L3" s="6">
        <v>8</v>
      </c>
      <c r="M3" s="6">
        <v>9</v>
      </c>
      <c r="N3" s="6">
        <v>10</v>
      </c>
      <c r="O3" s="6">
        <v>11</v>
      </c>
      <c r="P3" s="6">
        <v>12</v>
      </c>
      <c r="Q3" s="6">
        <v>13</v>
      </c>
      <c r="R3" s="6">
        <v>14</v>
      </c>
      <c r="S3" s="6">
        <v>15</v>
      </c>
      <c r="T3" s="6">
        <v>16</v>
      </c>
      <c r="U3" s="6"/>
      <c r="V3" s="6" t="s">
        <v>1</v>
      </c>
      <c r="X3" s="2" t="s">
        <v>2</v>
      </c>
    </row>
    <row r="4" spans="1:25" ht="7.5" customHeight="1" x14ac:dyDescent="0.25">
      <c r="A4" s="5"/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5" x14ac:dyDescent="0.25">
      <c r="A5" s="19" t="s">
        <v>39</v>
      </c>
      <c r="E5" s="46">
        <v>10.84</v>
      </c>
      <c r="F5" s="46">
        <v>19.170000000000002</v>
      </c>
      <c r="G5" s="33">
        <v>14.95</v>
      </c>
      <c r="H5" s="33">
        <v>16.34</v>
      </c>
      <c r="I5" s="31">
        <v>6.78</v>
      </c>
      <c r="J5" s="31">
        <v>7.03</v>
      </c>
      <c r="K5" s="31">
        <v>14.12</v>
      </c>
      <c r="L5" s="31">
        <v>7.86</v>
      </c>
      <c r="M5" s="31">
        <v>13.98</v>
      </c>
      <c r="N5" s="31">
        <v>7.11</v>
      </c>
      <c r="O5" s="31">
        <v>5.6</v>
      </c>
      <c r="P5" s="70">
        <v>10.050000000000001</v>
      </c>
      <c r="Q5" s="47">
        <v>12.55</v>
      </c>
      <c r="R5" s="33">
        <v>9.0399999999999991</v>
      </c>
      <c r="S5" s="33">
        <v>4.0999999999999996</v>
      </c>
      <c r="T5" s="33">
        <v>5.74</v>
      </c>
      <c r="U5" s="7"/>
      <c r="V5" s="7">
        <f>AVERAGE(E5:T5)</f>
        <v>10.328750000000001</v>
      </c>
      <c r="X5" s="2">
        <v>8</v>
      </c>
    </row>
    <row r="6" spans="1:25" x14ac:dyDescent="0.25">
      <c r="A6" s="19" t="s">
        <v>40</v>
      </c>
      <c r="D6" s="5"/>
      <c r="E6" s="33">
        <v>17.22</v>
      </c>
      <c r="F6" s="33">
        <v>3.85</v>
      </c>
      <c r="G6" s="33">
        <v>12.86</v>
      </c>
      <c r="H6" s="33">
        <v>10.56</v>
      </c>
      <c r="I6" s="33">
        <v>17.149999999999999</v>
      </c>
      <c r="J6" s="33">
        <v>11.03</v>
      </c>
      <c r="K6" s="33">
        <v>12.62</v>
      </c>
      <c r="L6" s="33">
        <v>10.78</v>
      </c>
      <c r="M6" s="33">
        <v>6.87</v>
      </c>
      <c r="N6" s="33">
        <v>10.69</v>
      </c>
      <c r="O6" s="33">
        <v>16.440000000000001</v>
      </c>
      <c r="P6" s="32">
        <v>10.17</v>
      </c>
      <c r="Q6" s="32">
        <v>5.46</v>
      </c>
      <c r="R6" s="33">
        <v>10.86</v>
      </c>
      <c r="S6" s="33">
        <v>6.21</v>
      </c>
      <c r="T6" s="33">
        <v>5.12</v>
      </c>
      <c r="U6" s="7"/>
      <c r="V6" s="7">
        <f>AVERAGE(E6:T6)</f>
        <v>10.493125000000001</v>
      </c>
      <c r="X6" s="2">
        <v>6</v>
      </c>
    </row>
    <row r="7" spans="1:25" ht="10.5" customHeight="1" x14ac:dyDescent="0.25">
      <c r="E7" s="33"/>
      <c r="F7" s="33"/>
      <c r="G7" s="32"/>
      <c r="H7" s="32"/>
      <c r="I7" s="33"/>
      <c r="J7" s="33"/>
      <c r="K7" s="33"/>
      <c r="L7" s="33"/>
      <c r="M7" s="33"/>
      <c r="N7" s="33"/>
      <c r="O7" s="33"/>
      <c r="P7" s="32"/>
      <c r="Q7" s="32"/>
      <c r="R7" s="33"/>
      <c r="S7" s="33"/>
      <c r="T7" s="33"/>
      <c r="U7" s="7"/>
      <c r="V7" s="7"/>
    </row>
    <row r="8" spans="1:25" x14ac:dyDescent="0.25">
      <c r="A8" s="19" t="s">
        <v>37</v>
      </c>
      <c r="B8" s="5"/>
      <c r="C8" s="5"/>
      <c r="E8" s="69">
        <v>9.59</v>
      </c>
      <c r="F8" s="33">
        <v>12.04</v>
      </c>
      <c r="G8" s="33">
        <v>5.05</v>
      </c>
      <c r="H8" s="33">
        <v>9.44</v>
      </c>
      <c r="I8" s="47">
        <v>11.12</v>
      </c>
      <c r="J8" s="32">
        <v>5.67</v>
      </c>
      <c r="K8" s="33">
        <v>16.16</v>
      </c>
      <c r="L8" s="33">
        <v>9.6999999999999993</v>
      </c>
      <c r="M8" s="33">
        <v>19.12</v>
      </c>
      <c r="N8" s="33">
        <v>8.2799999999999994</v>
      </c>
      <c r="O8" s="33">
        <v>9.9</v>
      </c>
      <c r="P8" s="47">
        <v>12.2</v>
      </c>
      <c r="Q8" s="47">
        <v>15.9</v>
      </c>
      <c r="R8" s="33">
        <v>13.89</v>
      </c>
      <c r="S8" s="33">
        <v>10.99</v>
      </c>
      <c r="T8" s="33">
        <v>7.61</v>
      </c>
      <c r="U8" s="7"/>
      <c r="V8" s="7">
        <f>AVERAGE(E8:T8)</f>
        <v>11.041250000000002</v>
      </c>
      <c r="X8" s="2">
        <v>3</v>
      </c>
    </row>
    <row r="9" spans="1:25" x14ac:dyDescent="0.25">
      <c r="A9" s="19" t="s">
        <v>47</v>
      </c>
      <c r="E9" s="33">
        <v>11.28</v>
      </c>
      <c r="F9" s="33">
        <v>6.27</v>
      </c>
      <c r="G9" s="33">
        <v>7.14</v>
      </c>
      <c r="H9" s="33">
        <v>3.68</v>
      </c>
      <c r="I9" s="33">
        <v>9.56</v>
      </c>
      <c r="J9" s="33">
        <v>6.13</v>
      </c>
      <c r="K9" s="33">
        <v>8.6199999999999992</v>
      </c>
      <c r="L9" s="33">
        <v>7.35</v>
      </c>
      <c r="M9" s="33">
        <v>7.88</v>
      </c>
      <c r="N9" s="33">
        <v>6.66</v>
      </c>
      <c r="O9" s="33">
        <v>4.6100000000000003</v>
      </c>
      <c r="P9" s="47">
        <v>7.29</v>
      </c>
      <c r="Q9" s="32">
        <v>12.28</v>
      </c>
      <c r="R9" s="33">
        <v>6.03</v>
      </c>
      <c r="S9" s="33">
        <v>10.31</v>
      </c>
      <c r="T9" s="33">
        <v>9.3800000000000008</v>
      </c>
      <c r="U9" s="7"/>
      <c r="V9" s="7">
        <f>AVERAGE(E9:T9)</f>
        <v>7.7793749999999999</v>
      </c>
      <c r="X9" s="2">
        <v>16</v>
      </c>
    </row>
    <row r="10" spans="1:25" ht="10.5" customHeight="1" x14ac:dyDescent="0.25"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2"/>
      <c r="Q10" s="32"/>
      <c r="R10" s="33"/>
      <c r="S10" s="33"/>
      <c r="T10" s="33"/>
      <c r="U10" s="7"/>
      <c r="V10" s="7"/>
    </row>
    <row r="11" spans="1:25" x14ac:dyDescent="0.25">
      <c r="A11" s="19" t="s">
        <v>10</v>
      </c>
      <c r="B11" s="5"/>
      <c r="C11" s="5"/>
      <c r="D11" s="5"/>
      <c r="E11" s="33">
        <v>13.48</v>
      </c>
      <c r="F11" s="33">
        <v>17.62</v>
      </c>
      <c r="G11" s="33">
        <v>11.48</v>
      </c>
      <c r="H11" s="33">
        <v>12.71</v>
      </c>
      <c r="I11" s="33">
        <v>13.22</v>
      </c>
      <c r="J11" s="33">
        <v>8.9700000000000006</v>
      </c>
      <c r="K11" s="33">
        <v>11.38</v>
      </c>
      <c r="L11" s="33">
        <v>10.3</v>
      </c>
      <c r="M11" s="33">
        <v>11.88</v>
      </c>
      <c r="N11" s="33">
        <v>11.32</v>
      </c>
      <c r="O11" s="33">
        <v>14.68</v>
      </c>
      <c r="P11" s="32">
        <v>8.8800000000000008</v>
      </c>
      <c r="Q11" s="47">
        <v>11.4</v>
      </c>
      <c r="R11" s="33">
        <v>14.87</v>
      </c>
      <c r="S11" s="33">
        <v>15.9</v>
      </c>
      <c r="T11" s="33">
        <v>14.88</v>
      </c>
      <c r="U11" s="7"/>
      <c r="V11" s="7">
        <f>AVERAGE(E11:T11)</f>
        <v>12.685625</v>
      </c>
      <c r="X11" s="2">
        <v>1</v>
      </c>
    </row>
    <row r="12" spans="1:25" x14ac:dyDescent="0.25">
      <c r="A12" s="19" t="s">
        <v>41</v>
      </c>
      <c r="E12" s="32">
        <v>12.41</v>
      </c>
      <c r="F12" s="32">
        <v>13.09</v>
      </c>
      <c r="G12" s="32">
        <v>6.24</v>
      </c>
      <c r="H12" s="32">
        <v>11.44</v>
      </c>
      <c r="I12" s="33">
        <v>2.85</v>
      </c>
      <c r="J12" s="46">
        <v>12.97</v>
      </c>
      <c r="K12" s="33">
        <v>3.84</v>
      </c>
      <c r="L12" s="33">
        <v>12.65</v>
      </c>
      <c r="M12" s="33">
        <v>13.38</v>
      </c>
      <c r="N12" s="33">
        <v>8.09</v>
      </c>
      <c r="O12" s="33">
        <v>10.93</v>
      </c>
      <c r="P12" s="47">
        <v>4.58</v>
      </c>
      <c r="Q12" s="47">
        <v>11.57</v>
      </c>
      <c r="R12" s="33">
        <v>9.14</v>
      </c>
      <c r="S12" s="33">
        <v>13.79</v>
      </c>
      <c r="T12" s="33">
        <v>14.26</v>
      </c>
      <c r="U12" s="7"/>
      <c r="V12" s="7">
        <f>AVERAGE(E12:T12)</f>
        <v>10.076874999999999</v>
      </c>
      <c r="X12" s="2">
        <v>9</v>
      </c>
    </row>
    <row r="13" spans="1:25" ht="10.5" customHeight="1" x14ac:dyDescent="0.25"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2"/>
      <c r="Q13" s="32"/>
      <c r="R13" s="33"/>
      <c r="S13" s="33"/>
      <c r="T13" s="33"/>
      <c r="U13" s="7"/>
      <c r="V13" s="7"/>
    </row>
    <row r="14" spans="1:25" x14ac:dyDescent="0.25">
      <c r="A14" s="5" t="s">
        <v>0</v>
      </c>
      <c r="E14" s="33">
        <v>8.5399999999999991</v>
      </c>
      <c r="F14" s="33">
        <v>15.53</v>
      </c>
      <c r="G14" s="33">
        <v>9.35</v>
      </c>
      <c r="H14" s="33">
        <v>14.96</v>
      </c>
      <c r="I14" s="46">
        <v>13.22</v>
      </c>
      <c r="J14" s="33">
        <v>12.05</v>
      </c>
      <c r="K14" s="33">
        <v>7.38</v>
      </c>
      <c r="L14" s="33">
        <v>12.14</v>
      </c>
      <c r="M14" s="33">
        <v>12.12</v>
      </c>
      <c r="N14" s="33">
        <v>11.72</v>
      </c>
      <c r="O14" s="33">
        <v>5.32</v>
      </c>
      <c r="P14" s="32">
        <v>15.42</v>
      </c>
      <c r="Q14" s="32">
        <v>4.82</v>
      </c>
      <c r="R14" s="33">
        <v>5.47</v>
      </c>
      <c r="S14" s="33">
        <v>5.14</v>
      </c>
      <c r="T14" s="46">
        <v>12.24</v>
      </c>
      <c r="U14" s="7"/>
      <c r="V14" s="7">
        <f>AVERAGE(E14:T14)</f>
        <v>10.338749999999999</v>
      </c>
      <c r="X14" s="2">
        <v>7</v>
      </c>
    </row>
    <row r="15" spans="1:25" x14ac:dyDescent="0.25">
      <c r="A15" s="19" t="s">
        <v>42</v>
      </c>
      <c r="E15" s="33">
        <v>14.29</v>
      </c>
      <c r="F15" s="46">
        <v>10.5</v>
      </c>
      <c r="G15" s="33">
        <v>11.94</v>
      </c>
      <c r="H15" s="33">
        <v>18.91</v>
      </c>
      <c r="I15" s="33">
        <v>15.86</v>
      </c>
      <c r="J15" s="33">
        <v>17.88</v>
      </c>
      <c r="K15" s="33">
        <v>5.88</v>
      </c>
      <c r="L15" s="33">
        <v>9.2200000000000006</v>
      </c>
      <c r="M15" s="33">
        <v>0.88</v>
      </c>
      <c r="N15" s="33">
        <v>13.34</v>
      </c>
      <c r="O15" s="33">
        <v>9.07</v>
      </c>
      <c r="P15" s="47">
        <v>11.12</v>
      </c>
      <c r="Q15" s="47">
        <v>15.69</v>
      </c>
      <c r="R15" s="33">
        <v>5.16</v>
      </c>
      <c r="S15" s="33">
        <v>4.91</v>
      </c>
      <c r="T15" s="33">
        <v>10.87</v>
      </c>
      <c r="U15" s="7"/>
      <c r="V15" s="7">
        <f>AVERAGE(E15:T15)</f>
        <v>10.969999999999999</v>
      </c>
      <c r="X15" s="2">
        <v>4</v>
      </c>
    </row>
    <row r="16" spans="1:25" ht="9.75" customHeight="1" x14ac:dyDescent="0.25"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2"/>
      <c r="Q16" s="32"/>
      <c r="R16" s="33"/>
      <c r="S16" s="33"/>
      <c r="T16" s="33"/>
      <c r="U16" s="7"/>
      <c r="V16" s="7"/>
    </row>
    <row r="17" spans="1:24" x14ac:dyDescent="0.25">
      <c r="A17" s="5" t="s">
        <v>11</v>
      </c>
      <c r="E17" s="32">
        <v>11.46</v>
      </c>
      <c r="F17" s="33">
        <v>9.5</v>
      </c>
      <c r="G17" s="33">
        <v>15.53</v>
      </c>
      <c r="H17" s="33">
        <v>15.7</v>
      </c>
      <c r="I17" s="33">
        <v>9.43</v>
      </c>
      <c r="J17" s="33">
        <v>12.9</v>
      </c>
      <c r="K17" s="33">
        <v>8.2799999999999994</v>
      </c>
      <c r="L17" s="33">
        <v>10.29</v>
      </c>
      <c r="M17" s="31">
        <v>13.13</v>
      </c>
      <c r="N17" s="31">
        <v>12.89</v>
      </c>
      <c r="O17" s="31">
        <v>10.1</v>
      </c>
      <c r="P17" s="70">
        <v>12.71</v>
      </c>
      <c r="Q17" s="47">
        <v>8.6</v>
      </c>
      <c r="R17" s="33">
        <v>10.86</v>
      </c>
      <c r="S17" s="33">
        <v>14.86</v>
      </c>
      <c r="T17" s="33">
        <v>9.1300000000000008</v>
      </c>
      <c r="U17" s="7"/>
      <c r="V17" s="7">
        <f>AVERAGE(E17:T17)</f>
        <v>11.585625</v>
      </c>
      <c r="X17" s="2">
        <v>2</v>
      </c>
    </row>
    <row r="18" spans="1:24" x14ac:dyDescent="0.25">
      <c r="A18" s="19" t="s">
        <v>48</v>
      </c>
      <c r="E18" s="32">
        <v>5.71</v>
      </c>
      <c r="F18" s="33">
        <v>4.47</v>
      </c>
      <c r="G18" s="33">
        <v>14.96</v>
      </c>
      <c r="H18" s="33">
        <v>12.6</v>
      </c>
      <c r="I18" s="31">
        <v>15.59</v>
      </c>
      <c r="J18" s="31">
        <v>3.53</v>
      </c>
      <c r="K18" s="31">
        <v>16.52</v>
      </c>
      <c r="L18" s="31">
        <v>3.02</v>
      </c>
      <c r="M18" s="33">
        <v>6.02</v>
      </c>
      <c r="N18" s="33">
        <v>9.31</v>
      </c>
      <c r="O18" s="33">
        <v>15.39</v>
      </c>
      <c r="P18" s="47">
        <v>7.8</v>
      </c>
      <c r="Q18" s="47">
        <v>8.43</v>
      </c>
      <c r="R18" s="33">
        <v>5.13</v>
      </c>
      <c r="S18" s="33">
        <v>15.09</v>
      </c>
      <c r="T18" s="33">
        <v>7.76</v>
      </c>
      <c r="U18" s="7"/>
      <c r="V18" s="7">
        <f>AVERAGE(E18:T18)</f>
        <v>9.458124999999999</v>
      </c>
      <c r="X18" s="2">
        <v>12</v>
      </c>
    </row>
    <row r="19" spans="1:24" ht="10.5" customHeight="1" x14ac:dyDescent="0.25"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2"/>
      <c r="Q19" s="32"/>
      <c r="R19" s="33"/>
      <c r="S19" s="33"/>
      <c r="T19" s="33"/>
      <c r="U19" s="7"/>
      <c r="V19" s="7"/>
    </row>
    <row r="20" spans="1:24" x14ac:dyDescent="0.25">
      <c r="A20" t="s">
        <v>44</v>
      </c>
      <c r="E20" s="31">
        <v>6.52</v>
      </c>
      <c r="F20" s="31">
        <v>6.91</v>
      </c>
      <c r="G20" s="31">
        <v>10.65</v>
      </c>
      <c r="H20" s="31">
        <v>1.0900000000000001</v>
      </c>
      <c r="I20" s="33">
        <v>10.57</v>
      </c>
      <c r="J20" s="33">
        <v>16.47</v>
      </c>
      <c r="K20" s="33">
        <v>8.57</v>
      </c>
      <c r="L20" s="33">
        <v>6.87</v>
      </c>
      <c r="M20" s="31">
        <v>10.52</v>
      </c>
      <c r="N20" s="31">
        <v>3.38</v>
      </c>
      <c r="O20" s="31">
        <v>3.56</v>
      </c>
      <c r="P20" s="70">
        <v>9.9499999999999993</v>
      </c>
      <c r="Q20" s="47">
        <v>7.72</v>
      </c>
      <c r="R20" s="33">
        <v>6.11</v>
      </c>
      <c r="S20" s="33">
        <v>9.01</v>
      </c>
      <c r="T20" s="33">
        <v>10.62</v>
      </c>
      <c r="U20" s="7"/>
      <c r="V20" s="7">
        <f>AVERAGE(E20:T20)</f>
        <v>8.0324999999999989</v>
      </c>
      <c r="X20" s="2">
        <v>15</v>
      </c>
    </row>
    <row r="21" spans="1:24" x14ac:dyDescent="0.25">
      <c r="A21" t="s">
        <v>49</v>
      </c>
      <c r="E21" s="33">
        <v>7.59</v>
      </c>
      <c r="F21" s="33">
        <v>2.38</v>
      </c>
      <c r="G21" s="33">
        <v>8.06</v>
      </c>
      <c r="H21" s="46">
        <v>5.04</v>
      </c>
      <c r="I21" s="33">
        <v>4.41</v>
      </c>
      <c r="J21" s="33">
        <v>7.1</v>
      </c>
      <c r="K21" s="33">
        <v>9.36</v>
      </c>
      <c r="L21" s="33">
        <v>14.7</v>
      </c>
      <c r="M21" s="33">
        <v>13.16</v>
      </c>
      <c r="N21" s="33">
        <v>1.41</v>
      </c>
      <c r="O21" s="33">
        <v>14.4</v>
      </c>
      <c r="P21" s="47">
        <v>9.83</v>
      </c>
      <c r="Q21" s="47">
        <v>4.0999999999999996</v>
      </c>
      <c r="R21" s="33">
        <v>13.97</v>
      </c>
      <c r="S21" s="33">
        <v>9.69</v>
      </c>
      <c r="T21" s="33">
        <v>12.39</v>
      </c>
      <c r="U21" s="7"/>
      <c r="V21" s="7">
        <f>AVERAGE(E21:T21)</f>
        <v>8.5993749999999984</v>
      </c>
      <c r="X21" s="2">
        <v>13</v>
      </c>
    </row>
    <row r="22" spans="1:24" ht="10.5" customHeight="1" x14ac:dyDescent="0.25">
      <c r="D22" s="5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2"/>
      <c r="Q22" s="32"/>
      <c r="R22" s="33"/>
      <c r="S22" s="33"/>
      <c r="T22" s="33"/>
      <c r="U22" s="7"/>
      <c r="V22" s="7"/>
    </row>
    <row r="23" spans="1:24" x14ac:dyDescent="0.25">
      <c r="A23" s="19" t="s">
        <v>32</v>
      </c>
      <c r="E23" s="33">
        <v>10.41</v>
      </c>
      <c r="F23" s="33">
        <v>13.73</v>
      </c>
      <c r="G23" s="33">
        <v>8.52</v>
      </c>
      <c r="H23" s="33">
        <v>8.56</v>
      </c>
      <c r="I23" s="33">
        <v>6.78</v>
      </c>
      <c r="J23" s="33">
        <v>2.12</v>
      </c>
      <c r="K23" s="33">
        <v>11.72</v>
      </c>
      <c r="L23" s="33">
        <v>16.98</v>
      </c>
      <c r="M23" s="33">
        <v>6.84</v>
      </c>
      <c r="N23" s="33">
        <v>16.62</v>
      </c>
      <c r="O23" s="33">
        <v>14.44</v>
      </c>
      <c r="P23" s="32">
        <v>10.15</v>
      </c>
      <c r="Q23" s="32">
        <v>14.54</v>
      </c>
      <c r="R23" s="33">
        <v>10.96</v>
      </c>
      <c r="S23" s="33">
        <v>6.29</v>
      </c>
      <c r="T23" s="33">
        <v>9.59</v>
      </c>
      <c r="U23" s="7"/>
      <c r="V23" s="7">
        <f>AVERAGE(E23:T23)</f>
        <v>10.515625</v>
      </c>
      <c r="X23" s="2">
        <v>5</v>
      </c>
    </row>
    <row r="24" spans="1:24" x14ac:dyDescent="0.25">
      <c r="A24" s="5" t="s">
        <v>12</v>
      </c>
      <c r="E24" s="31">
        <v>8.7200000000000006</v>
      </c>
      <c r="F24" s="31">
        <v>7.96</v>
      </c>
      <c r="G24" s="31">
        <v>13.76</v>
      </c>
      <c r="H24" s="31">
        <v>7.29</v>
      </c>
      <c r="I24" s="33">
        <v>4.1399999999999997</v>
      </c>
      <c r="J24" s="33">
        <v>7.95</v>
      </c>
      <c r="K24" s="33">
        <v>3.48</v>
      </c>
      <c r="L24" s="33">
        <v>9.7100000000000009</v>
      </c>
      <c r="M24" s="31">
        <v>9.48</v>
      </c>
      <c r="N24" s="31">
        <v>18.59</v>
      </c>
      <c r="O24" s="31">
        <v>5.13</v>
      </c>
      <c r="P24" s="71">
        <v>9.65</v>
      </c>
      <c r="Q24" s="47">
        <v>7.45</v>
      </c>
      <c r="R24" s="33">
        <v>9.14</v>
      </c>
      <c r="S24" s="33">
        <v>5.09</v>
      </c>
      <c r="T24" s="33">
        <v>9.81</v>
      </c>
      <c r="U24" s="7"/>
      <c r="V24" s="7">
        <f>AVERAGE(E24:T24)</f>
        <v>8.5843749999999996</v>
      </c>
      <c r="X24" s="2">
        <v>14</v>
      </c>
    </row>
    <row r="25" spans="1:24" ht="10.5" customHeight="1" x14ac:dyDescent="0.25"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2"/>
      <c r="Q25" s="32"/>
      <c r="R25" s="33"/>
      <c r="S25" s="33"/>
      <c r="T25" s="33"/>
      <c r="U25" s="7"/>
      <c r="V25" s="7"/>
    </row>
    <row r="26" spans="1:24" x14ac:dyDescent="0.25">
      <c r="A26" t="s">
        <v>50</v>
      </c>
      <c r="D26" s="5"/>
      <c r="E26" s="33">
        <v>2.78</v>
      </c>
      <c r="F26" s="33">
        <v>0.83</v>
      </c>
      <c r="G26" s="46">
        <v>4.47</v>
      </c>
      <c r="H26" s="33">
        <v>7.4</v>
      </c>
      <c r="I26" s="33">
        <v>8.8800000000000008</v>
      </c>
      <c r="J26" s="33">
        <v>13.87</v>
      </c>
      <c r="K26" s="33">
        <v>11.43</v>
      </c>
      <c r="L26" s="33">
        <v>5.3</v>
      </c>
      <c r="M26" s="33">
        <v>8.1199999999999992</v>
      </c>
      <c r="N26" s="33">
        <v>11.91</v>
      </c>
      <c r="O26" s="33">
        <v>14.87</v>
      </c>
      <c r="P26" s="32">
        <v>9.85</v>
      </c>
      <c r="Q26" s="32">
        <v>15.18</v>
      </c>
      <c r="R26" s="33">
        <v>14.84</v>
      </c>
      <c r="S26" s="33">
        <v>14.91</v>
      </c>
      <c r="T26" s="33">
        <v>10.41</v>
      </c>
      <c r="U26" s="7"/>
      <c r="V26" s="7">
        <f>AVERAGE(E26:T26)</f>
        <v>9.6906249999999989</v>
      </c>
      <c r="X26" s="2">
        <v>11</v>
      </c>
    </row>
    <row r="27" spans="1:24" x14ac:dyDescent="0.25">
      <c r="A27" t="s">
        <v>51</v>
      </c>
      <c r="E27" s="33">
        <v>9.16</v>
      </c>
      <c r="F27" s="33">
        <v>16.149999999999999</v>
      </c>
      <c r="G27" s="33">
        <v>5.04</v>
      </c>
      <c r="H27" s="33">
        <v>4.3</v>
      </c>
      <c r="I27" s="33">
        <v>10.44</v>
      </c>
      <c r="J27" s="33">
        <v>14.33</v>
      </c>
      <c r="K27" s="33">
        <v>10.64</v>
      </c>
      <c r="L27" s="33">
        <v>13.13</v>
      </c>
      <c r="M27" s="33">
        <v>6.62</v>
      </c>
      <c r="N27" s="33">
        <v>8.68</v>
      </c>
      <c r="O27" s="33">
        <v>5.56</v>
      </c>
      <c r="P27" s="32">
        <v>10.35</v>
      </c>
      <c r="Q27" s="47">
        <v>4.3099999999999996</v>
      </c>
      <c r="R27" s="33">
        <v>14.53</v>
      </c>
      <c r="S27" s="33">
        <v>13.71</v>
      </c>
      <c r="T27" s="33">
        <v>10.19</v>
      </c>
      <c r="U27" s="7"/>
      <c r="V27" s="7">
        <f>AVERAGE(E27:T27)</f>
        <v>9.8212500000000009</v>
      </c>
      <c r="X27" s="2">
        <v>10</v>
      </c>
    </row>
    <row r="30" spans="1:24" x14ac:dyDescent="0.25">
      <c r="E30" s="33"/>
    </row>
    <row r="31" spans="1:24" x14ac:dyDescent="0.25">
      <c r="B31" s="5"/>
      <c r="C31" s="5"/>
      <c r="D31" s="5"/>
      <c r="E31" s="33"/>
    </row>
    <row r="32" spans="1:24" x14ac:dyDescent="0.25">
      <c r="A32" s="19"/>
    </row>
    <row r="34" spans="1:4" x14ac:dyDescent="0.25">
      <c r="A34" s="5"/>
      <c r="B34" s="5"/>
      <c r="C34" s="5"/>
      <c r="D34" s="5"/>
    </row>
    <row r="35" spans="1:4" x14ac:dyDescent="0.25">
      <c r="B35" s="5"/>
      <c r="C35" s="5"/>
    </row>
    <row r="36" spans="1:4" x14ac:dyDescent="0.25">
      <c r="A36" s="19"/>
      <c r="B36" s="5"/>
      <c r="C36" s="5"/>
    </row>
    <row r="37" spans="1:4" x14ac:dyDescent="0.25">
      <c r="A37" s="5"/>
      <c r="B37" s="5"/>
      <c r="C37" s="5"/>
      <c r="D37" s="5"/>
    </row>
    <row r="38" spans="1:4" x14ac:dyDescent="0.25">
      <c r="B38" s="5"/>
      <c r="C38" s="5"/>
    </row>
    <row r="39" spans="1:4" x14ac:dyDescent="0.25">
      <c r="D39" s="5"/>
    </row>
    <row r="40" spans="1:4" x14ac:dyDescent="0.25">
      <c r="B40" s="5"/>
      <c r="C40" s="5"/>
      <c r="D40" s="5"/>
    </row>
    <row r="42" spans="1:4" x14ac:dyDescent="0.25">
      <c r="D42" s="5"/>
    </row>
    <row r="44" spans="1:4" x14ac:dyDescent="0.25">
      <c r="A44" s="19" t="s">
        <v>38</v>
      </c>
    </row>
    <row r="45" spans="1:4" x14ac:dyDescent="0.25">
      <c r="A45" s="19" t="s">
        <v>43</v>
      </c>
      <c r="D45" s="5"/>
    </row>
  </sheetData>
  <mergeCells count="1">
    <mergeCell ref="A1:Y1"/>
  </mergeCells>
  <phoneticPr fontId="3" type="noConversion"/>
  <pageMargins left="0" right="0" top="0.39370078740157483" bottom="0.39370078740157483" header="0" footer="0"/>
  <pageSetup paperSize="9" scale="88" orientation="landscape" r:id="rId1"/>
  <headerFooter alignWithMargins="0"/>
  <cellWatches>
    <cellWatch r="V23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9"/>
  <sheetViews>
    <sheetView topLeftCell="A2" zoomScaleNormal="100" workbookViewId="0">
      <selection activeCell="A5" sqref="A5:C27"/>
    </sheetView>
  </sheetViews>
  <sheetFormatPr defaultRowHeight="13.2" x14ac:dyDescent="0.25"/>
  <cols>
    <col min="4" max="4" width="17.33203125" customWidth="1"/>
    <col min="5" max="18" width="5.6640625" style="1" customWidth="1"/>
    <col min="19" max="19" width="6.6640625" customWidth="1"/>
    <col min="20" max="20" width="9.5546875" bestFit="1" customWidth="1"/>
    <col min="21" max="21" width="9.5546875" style="8" customWidth="1"/>
  </cols>
  <sheetData>
    <row r="1" spans="1:25" ht="21" x14ac:dyDescent="0.4">
      <c r="A1" s="81" t="s">
        <v>36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12"/>
      <c r="X1" s="12"/>
      <c r="Y1" s="12"/>
    </row>
    <row r="3" spans="1:25" x14ac:dyDescent="0.25">
      <c r="A3" s="5"/>
      <c r="B3" s="5"/>
      <c r="C3" s="5"/>
      <c r="D3" s="5"/>
      <c r="E3" s="6">
        <v>1</v>
      </c>
      <c r="F3" s="6">
        <v>2</v>
      </c>
      <c r="G3" s="6">
        <v>3</v>
      </c>
      <c r="H3" s="6">
        <v>4</v>
      </c>
      <c r="I3" s="6">
        <v>5</v>
      </c>
      <c r="J3" s="6">
        <v>6</v>
      </c>
      <c r="K3" s="6">
        <v>7</v>
      </c>
      <c r="L3" s="6">
        <v>8</v>
      </c>
      <c r="M3" s="6">
        <v>9</v>
      </c>
      <c r="N3" s="6">
        <v>10</v>
      </c>
      <c r="O3" s="6">
        <v>11</v>
      </c>
      <c r="P3" s="6">
        <v>12</v>
      </c>
      <c r="Q3" s="6">
        <v>13</v>
      </c>
      <c r="R3" s="6">
        <v>14</v>
      </c>
      <c r="S3" s="5"/>
      <c r="T3" s="6" t="s">
        <v>1</v>
      </c>
      <c r="U3" s="8" t="s">
        <v>2</v>
      </c>
    </row>
    <row r="4" spans="1:25" x14ac:dyDescent="0.25"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5"/>
      <c r="T4" s="6"/>
    </row>
    <row r="5" spans="1:25" x14ac:dyDescent="0.25">
      <c r="A5" s="19" t="s">
        <v>10</v>
      </c>
      <c r="B5" s="48"/>
      <c r="C5" s="48"/>
      <c r="D5" s="48"/>
      <c r="E5" s="33">
        <v>14.79</v>
      </c>
      <c r="F5" s="33">
        <v>9.1300000000000008</v>
      </c>
      <c r="G5" s="33">
        <v>16.32</v>
      </c>
      <c r="H5" s="33">
        <v>16.91</v>
      </c>
      <c r="I5" s="33">
        <v>6.14</v>
      </c>
      <c r="J5" s="33">
        <v>8.2200000000000006</v>
      </c>
      <c r="K5" s="33">
        <v>7.84</v>
      </c>
      <c r="L5" s="33">
        <v>4.9000000000000004</v>
      </c>
      <c r="M5" s="33">
        <v>14.15</v>
      </c>
      <c r="N5" s="33">
        <v>13.46</v>
      </c>
      <c r="O5" s="33">
        <v>13.76</v>
      </c>
      <c r="P5" s="33">
        <v>16.739999999999998</v>
      </c>
      <c r="Q5" s="33">
        <v>12.05</v>
      </c>
      <c r="R5" s="33">
        <v>16.420000000000002</v>
      </c>
      <c r="S5" s="5"/>
      <c r="T5" s="7">
        <f>AVERAGE(E5:R5)</f>
        <v>12.20214285714286</v>
      </c>
      <c r="U5" s="9">
        <v>2</v>
      </c>
    </row>
    <row r="6" spans="1:25" x14ac:dyDescent="0.25">
      <c r="A6" s="19" t="s">
        <v>32</v>
      </c>
      <c r="B6" s="48"/>
      <c r="C6" s="48"/>
      <c r="D6" s="48"/>
      <c r="E6" s="46">
        <v>10.94</v>
      </c>
      <c r="F6" s="33">
        <v>9.7899999999999991</v>
      </c>
      <c r="G6" s="33">
        <v>10.029999999999999</v>
      </c>
      <c r="H6" s="33">
        <v>14.31</v>
      </c>
      <c r="I6" s="46">
        <v>7.96</v>
      </c>
      <c r="J6" s="33">
        <v>13.62</v>
      </c>
      <c r="K6" s="33">
        <v>13</v>
      </c>
      <c r="L6" s="33">
        <v>12.49</v>
      </c>
      <c r="M6" s="33">
        <v>8.17</v>
      </c>
      <c r="N6" s="33">
        <v>11.69</v>
      </c>
      <c r="O6" s="33">
        <v>12.87</v>
      </c>
      <c r="P6" s="33">
        <v>15.24</v>
      </c>
      <c r="Q6" s="33">
        <v>7.31</v>
      </c>
      <c r="R6" s="33">
        <v>5.6</v>
      </c>
      <c r="S6" s="5"/>
      <c r="T6" s="7">
        <f>AVERAGE(E6:R6)</f>
        <v>10.930000000000001</v>
      </c>
      <c r="U6" s="9">
        <v>6</v>
      </c>
    </row>
    <row r="7" spans="1:25" x14ac:dyDescent="0.25"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5"/>
      <c r="T7" s="7"/>
      <c r="U7" s="9"/>
    </row>
    <row r="8" spans="1:25" x14ac:dyDescent="0.25">
      <c r="A8" t="s">
        <v>51</v>
      </c>
      <c r="B8" s="5"/>
      <c r="C8" s="5"/>
      <c r="E8" s="33">
        <v>10.43</v>
      </c>
      <c r="F8" s="33">
        <v>11.83</v>
      </c>
      <c r="G8" s="33">
        <v>3.68</v>
      </c>
      <c r="H8" s="33">
        <v>5.69</v>
      </c>
      <c r="I8" s="31">
        <v>14.19</v>
      </c>
      <c r="J8" s="31">
        <v>4.42</v>
      </c>
      <c r="K8" s="31">
        <v>10.39</v>
      </c>
      <c r="L8" s="31">
        <v>9.26</v>
      </c>
      <c r="M8" s="46">
        <v>4.59</v>
      </c>
      <c r="N8" s="46">
        <v>1.92</v>
      </c>
      <c r="O8" s="47">
        <v>8.7100000000000009</v>
      </c>
      <c r="P8" s="47">
        <v>7.39</v>
      </c>
      <c r="Q8" s="33">
        <v>9.81</v>
      </c>
      <c r="R8" s="33">
        <v>8.98</v>
      </c>
      <c r="S8" s="5"/>
      <c r="T8" s="7">
        <f>AVERAGE(E8:R8)</f>
        <v>7.9492857142857156</v>
      </c>
      <c r="U8" s="9">
        <v>13</v>
      </c>
    </row>
    <row r="9" spans="1:25" x14ac:dyDescent="0.25">
      <c r="A9" s="19" t="s">
        <v>41</v>
      </c>
      <c r="E9" s="33">
        <v>9.68</v>
      </c>
      <c r="F9" s="33">
        <v>5.91</v>
      </c>
      <c r="G9" s="31">
        <v>9.9700000000000006</v>
      </c>
      <c r="H9" s="31">
        <v>3.09</v>
      </c>
      <c r="I9" s="31">
        <v>0.14000000000000001</v>
      </c>
      <c r="J9" s="31">
        <v>3.57</v>
      </c>
      <c r="K9" s="33">
        <v>12.86</v>
      </c>
      <c r="L9" s="33">
        <v>7.73</v>
      </c>
      <c r="M9" s="33">
        <v>8</v>
      </c>
      <c r="N9" s="33">
        <v>3.97</v>
      </c>
      <c r="O9" s="33">
        <v>13.04</v>
      </c>
      <c r="P9" s="33">
        <v>11.6</v>
      </c>
      <c r="Q9" s="33">
        <v>11.79</v>
      </c>
      <c r="R9" s="33">
        <v>8.8800000000000008</v>
      </c>
      <c r="S9" s="5"/>
      <c r="T9" s="7">
        <f>AVERAGE(E9:R9)</f>
        <v>7.8735714285714282</v>
      </c>
      <c r="U9" s="9">
        <v>14</v>
      </c>
    </row>
    <row r="10" spans="1:25" x14ac:dyDescent="0.25">
      <c r="A10" s="5"/>
      <c r="B10" s="48"/>
      <c r="C10" s="48"/>
      <c r="D10" s="48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5"/>
      <c r="T10" s="7"/>
      <c r="U10" s="9"/>
    </row>
    <row r="11" spans="1:25" x14ac:dyDescent="0.25">
      <c r="A11" s="19" t="s">
        <v>37</v>
      </c>
      <c r="B11" s="48"/>
      <c r="C11" s="48"/>
      <c r="D11" s="48"/>
      <c r="E11" s="33">
        <v>12.42</v>
      </c>
      <c r="F11" s="33">
        <v>6.4</v>
      </c>
      <c r="G11" s="33">
        <v>9.3800000000000008</v>
      </c>
      <c r="H11" s="33">
        <v>8.9600000000000009</v>
      </c>
      <c r="I11" s="33">
        <v>13.86</v>
      </c>
      <c r="J11" s="33">
        <v>6.38</v>
      </c>
      <c r="K11" s="33">
        <v>9.61</v>
      </c>
      <c r="L11" s="33">
        <v>12.27</v>
      </c>
      <c r="M11" s="33">
        <v>1.32</v>
      </c>
      <c r="N11" s="46">
        <v>10.97</v>
      </c>
      <c r="O11" s="33">
        <v>17.29</v>
      </c>
      <c r="P11" s="33">
        <v>8.61</v>
      </c>
      <c r="Q11" s="33">
        <v>13.97</v>
      </c>
      <c r="R11" s="33">
        <v>4.6900000000000004</v>
      </c>
      <c r="S11" s="5"/>
      <c r="T11" s="7">
        <f>AVERAGE(E11:R11)</f>
        <v>9.7235714285714288</v>
      </c>
      <c r="U11" s="9">
        <v>10</v>
      </c>
    </row>
    <row r="12" spans="1:25" x14ac:dyDescent="0.25">
      <c r="A12" s="5" t="s">
        <v>12</v>
      </c>
      <c r="B12" s="48"/>
      <c r="C12" s="48"/>
      <c r="D12" s="48"/>
      <c r="E12" s="33">
        <v>13.6</v>
      </c>
      <c r="F12" s="33">
        <v>13.53</v>
      </c>
      <c r="G12" s="31">
        <v>11.29</v>
      </c>
      <c r="H12" s="31">
        <v>4.67</v>
      </c>
      <c r="I12" s="31">
        <v>12.04</v>
      </c>
      <c r="J12" s="31">
        <v>11.78</v>
      </c>
      <c r="K12" s="33">
        <v>7.14</v>
      </c>
      <c r="L12" s="33">
        <v>10.74</v>
      </c>
      <c r="M12" s="31">
        <v>11.65</v>
      </c>
      <c r="N12" s="31">
        <v>14.02</v>
      </c>
      <c r="O12" s="33">
        <v>11.46</v>
      </c>
      <c r="P12" s="33">
        <v>6.83</v>
      </c>
      <c r="Q12" s="33">
        <v>5</v>
      </c>
      <c r="R12" s="33">
        <v>9.7899999999999991</v>
      </c>
      <c r="S12" s="5"/>
      <c r="T12" s="7">
        <f>AVERAGE(E12:R12)</f>
        <v>10.252857142857142</v>
      </c>
      <c r="U12" s="9">
        <v>9</v>
      </c>
    </row>
    <row r="13" spans="1:25" x14ac:dyDescent="0.25">
      <c r="A13" s="5"/>
      <c r="B13" s="48"/>
      <c r="C13" s="48"/>
      <c r="D13" s="48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5"/>
      <c r="T13" s="7"/>
      <c r="U13" s="9"/>
    </row>
    <row r="14" spans="1:25" x14ac:dyDescent="0.25">
      <c r="A14" s="19" t="s">
        <v>42</v>
      </c>
      <c r="B14" s="48"/>
      <c r="C14" s="48"/>
      <c r="D14" s="48"/>
      <c r="E14" s="33">
        <v>10.36</v>
      </c>
      <c r="F14" s="33">
        <v>5.5</v>
      </c>
      <c r="G14" s="33">
        <v>11.3</v>
      </c>
      <c r="H14" s="33">
        <v>19.510000000000002</v>
      </c>
      <c r="I14" s="33">
        <v>4.18</v>
      </c>
      <c r="J14" s="33">
        <v>16.82</v>
      </c>
      <c r="K14" s="33">
        <v>7</v>
      </c>
      <c r="L14" s="33">
        <v>15.1</v>
      </c>
      <c r="M14" s="33">
        <v>12</v>
      </c>
      <c r="N14" s="33">
        <v>18.079999999999998</v>
      </c>
      <c r="O14" s="33">
        <v>8.5399999999999991</v>
      </c>
      <c r="P14" s="33">
        <v>11.39</v>
      </c>
      <c r="Q14" s="33">
        <v>7.07</v>
      </c>
      <c r="R14" s="33">
        <v>16.21</v>
      </c>
      <c r="S14" s="5"/>
      <c r="T14" s="7">
        <f>AVERAGE(E14:R14)</f>
        <v>11.647142857142855</v>
      </c>
      <c r="U14" s="9">
        <v>3</v>
      </c>
    </row>
    <row r="15" spans="1:25" x14ac:dyDescent="0.25">
      <c r="A15" s="5" t="s">
        <v>0</v>
      </c>
      <c r="B15" s="48"/>
      <c r="C15" s="48"/>
      <c r="D15" s="48"/>
      <c r="E15" s="33">
        <v>14.64</v>
      </c>
      <c r="F15" s="33">
        <v>6.04</v>
      </c>
      <c r="G15" s="33">
        <v>7.54</v>
      </c>
      <c r="H15" s="33">
        <v>13.26</v>
      </c>
      <c r="I15" s="33">
        <v>15.41</v>
      </c>
      <c r="J15" s="33">
        <v>9.5</v>
      </c>
      <c r="K15" s="33">
        <v>12.16</v>
      </c>
      <c r="L15" s="33">
        <v>7.51</v>
      </c>
      <c r="M15" s="33">
        <v>15.41</v>
      </c>
      <c r="N15" s="33">
        <v>16.03</v>
      </c>
      <c r="O15" s="33">
        <v>2.71</v>
      </c>
      <c r="P15" s="33">
        <v>13.17</v>
      </c>
      <c r="Q15" s="33">
        <v>18.8</v>
      </c>
      <c r="R15" s="33">
        <v>10.41</v>
      </c>
      <c r="S15" s="5"/>
      <c r="T15" s="7">
        <f>AVERAGE(E15:R15)</f>
        <v>11.613571428571429</v>
      </c>
      <c r="U15" s="9">
        <v>5</v>
      </c>
    </row>
    <row r="16" spans="1:25" x14ac:dyDescent="0.25">
      <c r="B16" s="48"/>
      <c r="C16" s="48"/>
      <c r="D16" s="48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5"/>
      <c r="T16" s="7"/>
      <c r="U16" s="9"/>
    </row>
    <row r="17" spans="1:21" x14ac:dyDescent="0.25">
      <c r="A17" s="19" t="s">
        <v>39</v>
      </c>
      <c r="B17" s="48"/>
      <c r="C17" s="48"/>
      <c r="D17" s="48"/>
      <c r="E17" s="31">
        <v>9.64</v>
      </c>
      <c r="F17" s="31">
        <v>13.96</v>
      </c>
      <c r="G17" s="33">
        <v>19.18</v>
      </c>
      <c r="H17" s="33">
        <v>8.8800000000000008</v>
      </c>
      <c r="I17" s="33">
        <v>15.92</v>
      </c>
      <c r="J17" s="33">
        <v>16.920000000000002</v>
      </c>
      <c r="K17" s="31">
        <v>15.42</v>
      </c>
      <c r="L17" s="31">
        <v>11.88</v>
      </c>
      <c r="M17" s="33">
        <v>11.83</v>
      </c>
      <c r="N17" s="33">
        <v>6.54</v>
      </c>
      <c r="O17" s="31">
        <v>6.96</v>
      </c>
      <c r="P17" s="31">
        <v>12.61</v>
      </c>
      <c r="Q17" s="31">
        <v>15</v>
      </c>
      <c r="R17" s="31">
        <v>15.31</v>
      </c>
      <c r="S17" s="5"/>
      <c r="T17" s="7">
        <f>AVERAGE(E17:R17)</f>
        <v>12.860714285714286</v>
      </c>
      <c r="U17" s="9">
        <v>1</v>
      </c>
    </row>
    <row r="18" spans="1:21" x14ac:dyDescent="0.25">
      <c r="A18" s="19" t="s">
        <v>47</v>
      </c>
      <c r="D18" s="48"/>
      <c r="E18" s="33">
        <v>5.36</v>
      </c>
      <c r="F18" s="33">
        <v>14.5</v>
      </c>
      <c r="G18" s="33">
        <v>7.22</v>
      </c>
      <c r="H18" s="33">
        <v>9.52</v>
      </c>
      <c r="I18" s="31">
        <v>11.28</v>
      </c>
      <c r="J18" s="31">
        <v>14.14</v>
      </c>
      <c r="K18" s="31">
        <v>10.48</v>
      </c>
      <c r="L18" s="31">
        <v>4.67</v>
      </c>
      <c r="M18" s="33">
        <v>5.85</v>
      </c>
      <c r="N18" s="33">
        <v>8.31</v>
      </c>
      <c r="O18" s="33">
        <v>11.29</v>
      </c>
      <c r="P18" s="33">
        <v>8.4</v>
      </c>
      <c r="Q18" s="33">
        <v>6.03</v>
      </c>
      <c r="R18" s="33">
        <v>10.210000000000001</v>
      </c>
      <c r="S18" s="5"/>
      <c r="T18" s="7">
        <f>AVERAGE(E18:R18)</f>
        <v>9.0900000000000016</v>
      </c>
      <c r="U18" s="9">
        <v>11</v>
      </c>
    </row>
    <row r="19" spans="1:21" x14ac:dyDescent="0.25">
      <c r="B19" s="48"/>
      <c r="C19" s="48"/>
      <c r="D19" s="48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5"/>
      <c r="T19" s="7"/>
      <c r="U19" s="9"/>
    </row>
    <row r="20" spans="1:21" x14ac:dyDescent="0.25">
      <c r="A20" s="19" t="s">
        <v>40</v>
      </c>
      <c r="B20" s="48"/>
      <c r="C20" s="48"/>
      <c r="D20" s="48"/>
      <c r="E20" s="33">
        <v>6.4</v>
      </c>
      <c r="F20" s="33">
        <v>13.6</v>
      </c>
      <c r="G20" s="33">
        <v>8.6999999999999993</v>
      </c>
      <c r="H20" s="33">
        <v>6.74</v>
      </c>
      <c r="I20" s="33">
        <v>4.08</v>
      </c>
      <c r="J20" s="33">
        <v>5.86</v>
      </c>
      <c r="K20" s="33">
        <v>9.3800000000000008</v>
      </c>
      <c r="L20" s="33">
        <v>5.84</v>
      </c>
      <c r="M20" s="33">
        <v>8.6</v>
      </c>
      <c r="N20" s="33">
        <v>10.08</v>
      </c>
      <c r="O20" s="33">
        <v>7.13</v>
      </c>
      <c r="P20" s="33">
        <v>3.26</v>
      </c>
      <c r="Q20" s="33">
        <v>8.2100000000000009</v>
      </c>
      <c r="R20" s="33">
        <v>11.02</v>
      </c>
      <c r="S20" s="5"/>
      <c r="T20" s="7">
        <f>AVERAGE(E20:R20)</f>
        <v>7.7785714285714276</v>
      </c>
      <c r="U20" s="9">
        <v>15</v>
      </c>
    </row>
    <row r="21" spans="1:21" x14ac:dyDescent="0.25">
      <c r="A21" s="19" t="s">
        <v>48</v>
      </c>
      <c r="B21" s="48"/>
      <c r="C21" s="48"/>
      <c r="D21" s="48"/>
      <c r="E21" s="33">
        <v>7.58</v>
      </c>
      <c r="F21" s="33">
        <v>6.47</v>
      </c>
      <c r="G21" s="33">
        <v>12.46</v>
      </c>
      <c r="H21" s="33">
        <v>0.49</v>
      </c>
      <c r="I21" s="31">
        <v>8.7200000000000006</v>
      </c>
      <c r="J21" s="31">
        <v>3.08</v>
      </c>
      <c r="K21" s="33">
        <v>1.75</v>
      </c>
      <c r="L21" s="33">
        <v>7.75</v>
      </c>
      <c r="M21" s="33">
        <v>0.84</v>
      </c>
      <c r="N21" s="33">
        <v>6.75</v>
      </c>
      <c r="O21" s="33">
        <v>6.24</v>
      </c>
      <c r="P21" s="33">
        <v>4.76</v>
      </c>
      <c r="Q21" s="33">
        <v>10.19</v>
      </c>
      <c r="R21" s="33">
        <v>11.12</v>
      </c>
      <c r="S21" s="5"/>
      <c r="T21" s="7">
        <f>AVERAGE(E21:R21)</f>
        <v>6.3</v>
      </c>
      <c r="U21" s="9">
        <v>16</v>
      </c>
    </row>
    <row r="22" spans="1:21" x14ac:dyDescent="0.25">
      <c r="B22" s="48"/>
      <c r="C22" s="48"/>
      <c r="D22" s="48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5"/>
      <c r="T22" s="7"/>
      <c r="U22" s="9"/>
    </row>
    <row r="23" spans="1:21" x14ac:dyDescent="0.25">
      <c r="A23" t="s">
        <v>50</v>
      </c>
      <c r="B23" s="48"/>
      <c r="C23" s="48"/>
      <c r="D23" s="48"/>
      <c r="E23" s="33">
        <v>9.57</v>
      </c>
      <c r="F23" s="33">
        <v>14.09</v>
      </c>
      <c r="G23" s="33">
        <v>10.62</v>
      </c>
      <c r="H23" s="33">
        <v>15.33</v>
      </c>
      <c r="I23" s="33">
        <v>4.59</v>
      </c>
      <c r="J23" s="33">
        <v>3.18</v>
      </c>
      <c r="K23" s="33">
        <v>9.52</v>
      </c>
      <c r="L23" s="33">
        <v>8.1199999999999992</v>
      </c>
      <c r="M23" s="33">
        <v>19.16</v>
      </c>
      <c r="N23" s="33">
        <v>9.92</v>
      </c>
      <c r="O23" s="33">
        <v>14.04</v>
      </c>
      <c r="P23" s="33">
        <v>13.98</v>
      </c>
      <c r="Q23" s="33">
        <v>12.69</v>
      </c>
      <c r="R23" s="33">
        <v>3.58</v>
      </c>
      <c r="S23" s="5"/>
      <c r="T23" s="7">
        <f>AVERAGE(E23:R23)</f>
        <v>10.599285714285715</v>
      </c>
      <c r="U23" s="9">
        <v>8</v>
      </c>
    </row>
    <row r="24" spans="1:21" x14ac:dyDescent="0.25">
      <c r="A24" s="5" t="s">
        <v>11</v>
      </c>
      <c r="B24" s="48"/>
      <c r="C24" s="48"/>
      <c r="D24" s="48"/>
      <c r="E24" s="33">
        <v>10.32</v>
      </c>
      <c r="F24" s="33">
        <v>8.17</v>
      </c>
      <c r="G24" s="33">
        <v>8.7100000000000009</v>
      </c>
      <c r="H24" s="33">
        <v>11.04</v>
      </c>
      <c r="I24" s="33">
        <v>15.82</v>
      </c>
      <c r="J24" s="33">
        <v>10.5</v>
      </c>
      <c r="K24" s="33">
        <v>4.58</v>
      </c>
      <c r="L24" s="33">
        <v>15.33</v>
      </c>
      <c r="M24" s="33">
        <v>11.4</v>
      </c>
      <c r="N24" s="33">
        <v>13.25</v>
      </c>
      <c r="O24" s="33">
        <v>16.420000000000002</v>
      </c>
      <c r="P24" s="33">
        <v>14.91</v>
      </c>
      <c r="Q24" s="33">
        <v>7.95</v>
      </c>
      <c r="R24" s="33">
        <v>14.4</v>
      </c>
      <c r="S24" s="5"/>
      <c r="T24" s="7">
        <f>AVERAGE(E24:R24)</f>
        <v>11.62857142857143</v>
      </c>
      <c r="U24" s="9">
        <v>4</v>
      </c>
    </row>
    <row r="25" spans="1:21" x14ac:dyDescent="0.25">
      <c r="B25" s="48"/>
      <c r="C25" s="48"/>
      <c r="D25" s="48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5"/>
      <c r="T25" s="7"/>
      <c r="U25" s="9"/>
    </row>
    <row r="26" spans="1:21" x14ac:dyDescent="0.25">
      <c r="A26" t="s">
        <v>49</v>
      </c>
      <c r="B26" s="48"/>
      <c r="C26" s="48"/>
      <c r="D26" s="48"/>
      <c r="E26" s="33">
        <v>9.06</v>
      </c>
      <c r="F26" s="33">
        <v>10.87</v>
      </c>
      <c r="G26" s="33">
        <v>12.78</v>
      </c>
      <c r="H26" s="33">
        <v>11.12</v>
      </c>
      <c r="I26" s="33">
        <v>5.81</v>
      </c>
      <c r="J26" s="33">
        <v>16.43</v>
      </c>
      <c r="K26" s="31">
        <v>10.62</v>
      </c>
      <c r="L26" s="31">
        <v>12.25</v>
      </c>
      <c r="M26" s="46">
        <v>8.35</v>
      </c>
      <c r="N26" s="33">
        <v>9.0299999999999994</v>
      </c>
      <c r="O26" s="33">
        <v>3.58</v>
      </c>
      <c r="P26" s="33">
        <v>6.02</v>
      </c>
      <c r="Q26" s="33">
        <v>1.2</v>
      </c>
      <c r="R26" s="33">
        <v>3.79</v>
      </c>
      <c r="S26" s="5"/>
      <c r="T26" s="7">
        <f>AVERAGE(E26:R26)</f>
        <v>8.6364285714285707</v>
      </c>
      <c r="U26" s="9">
        <v>12</v>
      </c>
    </row>
    <row r="27" spans="1:21" x14ac:dyDescent="0.25">
      <c r="A27" t="s">
        <v>44</v>
      </c>
      <c r="B27" s="48"/>
      <c r="C27" s="48"/>
      <c r="D27" s="48"/>
      <c r="E27" s="33">
        <v>5.21</v>
      </c>
      <c r="F27" s="33">
        <v>10.210000000000001</v>
      </c>
      <c r="G27" s="33">
        <v>0.82</v>
      </c>
      <c r="H27" s="33">
        <v>10.48</v>
      </c>
      <c r="I27" s="33">
        <v>19.86</v>
      </c>
      <c r="J27" s="33">
        <v>15.58</v>
      </c>
      <c r="K27" s="31">
        <v>18.25</v>
      </c>
      <c r="L27" s="31">
        <v>14.16</v>
      </c>
      <c r="M27" s="33">
        <v>18.68</v>
      </c>
      <c r="N27" s="33">
        <v>5.95</v>
      </c>
      <c r="O27" s="33">
        <v>5.96</v>
      </c>
      <c r="P27" s="33">
        <v>5.09</v>
      </c>
      <c r="Q27" s="33">
        <v>12.93</v>
      </c>
      <c r="R27" s="33">
        <v>9.59</v>
      </c>
      <c r="S27" s="5"/>
      <c r="T27" s="7">
        <f>AVERAGE(E27:R27)</f>
        <v>10.912142857142857</v>
      </c>
      <c r="U27" s="9">
        <v>7</v>
      </c>
    </row>
    <row r="28" spans="1:21" x14ac:dyDescent="0.25">
      <c r="B28" s="48"/>
      <c r="C28" s="48"/>
      <c r="D28" s="48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1:21" x14ac:dyDescent="0.25">
      <c r="B29" s="48"/>
      <c r="C29" s="48"/>
      <c r="D29" s="48"/>
    </row>
  </sheetData>
  <mergeCells count="1">
    <mergeCell ref="A1:V1"/>
  </mergeCells>
  <phoneticPr fontId="3" type="noConversion"/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9"/>
  <sheetViews>
    <sheetView workbookViewId="0">
      <selection activeCell="T17" sqref="T17"/>
    </sheetView>
  </sheetViews>
  <sheetFormatPr defaultRowHeight="13.2" x14ac:dyDescent="0.25"/>
  <cols>
    <col min="1" max="1" width="46.44140625" customWidth="1"/>
    <col min="2" max="16" width="5.77734375" customWidth="1"/>
  </cols>
  <sheetData>
    <row r="1" spans="1:18" ht="17.399999999999999" x14ac:dyDescent="0.3">
      <c r="A1" s="82" t="s">
        <v>34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4" spans="1:18" x14ac:dyDescent="0.25">
      <c r="B4" t="s">
        <v>56</v>
      </c>
      <c r="C4" t="s">
        <v>57</v>
      </c>
      <c r="D4" t="s">
        <v>58</v>
      </c>
      <c r="E4" t="s">
        <v>59</v>
      </c>
      <c r="F4" t="s">
        <v>60</v>
      </c>
      <c r="G4" t="s">
        <v>61</v>
      </c>
      <c r="H4" t="s">
        <v>62</v>
      </c>
      <c r="I4" t="s">
        <v>63</v>
      </c>
      <c r="J4" t="s">
        <v>64</v>
      </c>
      <c r="K4" t="s">
        <v>65</v>
      </c>
      <c r="L4" t="s">
        <v>66</v>
      </c>
      <c r="M4" t="s">
        <v>67</v>
      </c>
      <c r="N4" t="s">
        <v>68</v>
      </c>
      <c r="O4" t="s">
        <v>69</v>
      </c>
      <c r="P4" t="s">
        <v>70</v>
      </c>
      <c r="Q4" t="s">
        <v>18</v>
      </c>
      <c r="R4" t="s">
        <v>2</v>
      </c>
    </row>
    <row r="6" spans="1:18" x14ac:dyDescent="0.25">
      <c r="A6" s="19" t="s">
        <v>39</v>
      </c>
      <c r="B6" s="73">
        <v>139</v>
      </c>
      <c r="C6" s="74">
        <v>-37</v>
      </c>
      <c r="D6" s="75">
        <v>63</v>
      </c>
      <c r="E6" s="76">
        <v>-91</v>
      </c>
      <c r="F6" s="78">
        <v>115</v>
      </c>
      <c r="G6" s="78">
        <v>131</v>
      </c>
      <c r="H6" s="78">
        <v>19</v>
      </c>
      <c r="I6" s="76">
        <v>193</v>
      </c>
      <c r="J6" s="76">
        <v>100</v>
      </c>
      <c r="K6" s="77">
        <v>199</v>
      </c>
      <c r="L6" s="59">
        <v>-56</v>
      </c>
      <c r="M6" s="59">
        <v>-48</v>
      </c>
      <c r="N6" s="76">
        <v>305</v>
      </c>
      <c r="O6" s="76">
        <v>-139</v>
      </c>
      <c r="P6" s="76">
        <v>-56.1</v>
      </c>
      <c r="Q6" s="41">
        <f t="shared" ref="Q6:Q21" si="0">SUM(B6:P6)</f>
        <v>836.9</v>
      </c>
      <c r="R6" s="14">
        <v>1</v>
      </c>
    </row>
    <row r="7" spans="1:18" x14ac:dyDescent="0.25">
      <c r="A7" t="s">
        <v>50</v>
      </c>
      <c r="B7" s="61">
        <v>35</v>
      </c>
      <c r="C7" s="62">
        <v>53</v>
      </c>
      <c r="D7" s="39">
        <v>66</v>
      </c>
      <c r="E7" s="59">
        <v>175</v>
      </c>
      <c r="F7" s="77">
        <v>-116</v>
      </c>
      <c r="G7" s="77">
        <v>-102</v>
      </c>
      <c r="H7" s="77">
        <v>58</v>
      </c>
      <c r="I7" s="77">
        <v>-193</v>
      </c>
      <c r="J7" s="77">
        <v>235</v>
      </c>
      <c r="K7" s="77">
        <v>-93</v>
      </c>
      <c r="L7" s="77">
        <v>-144</v>
      </c>
      <c r="M7" s="77">
        <v>114</v>
      </c>
      <c r="N7" s="77">
        <v>126</v>
      </c>
      <c r="O7" s="77">
        <v>260</v>
      </c>
      <c r="P7" s="77">
        <v>149.1</v>
      </c>
      <c r="Q7" s="41">
        <f t="shared" si="0"/>
        <v>623.1</v>
      </c>
      <c r="R7" s="14">
        <v>2</v>
      </c>
    </row>
    <row r="8" spans="1:18" x14ac:dyDescent="0.25">
      <c r="A8" s="19" t="s">
        <v>37</v>
      </c>
      <c r="B8" s="62">
        <v>137</v>
      </c>
      <c r="C8" s="62">
        <v>261</v>
      </c>
      <c r="D8" s="39">
        <v>-90</v>
      </c>
      <c r="E8" s="59">
        <v>-175</v>
      </c>
      <c r="F8" s="77">
        <v>204</v>
      </c>
      <c r="G8" s="77">
        <v>24</v>
      </c>
      <c r="H8" s="77">
        <v>8</v>
      </c>
      <c r="I8" s="77">
        <v>-92</v>
      </c>
      <c r="J8" s="77">
        <v>104</v>
      </c>
      <c r="K8" s="77">
        <v>77</v>
      </c>
      <c r="L8" s="77">
        <v>86</v>
      </c>
      <c r="M8" s="77">
        <v>-11</v>
      </c>
      <c r="N8" s="77">
        <v>10</v>
      </c>
      <c r="O8" s="77">
        <v>-24</v>
      </c>
      <c r="P8" s="77">
        <v>56.1</v>
      </c>
      <c r="Q8" s="41">
        <f t="shared" si="0"/>
        <v>575.1</v>
      </c>
      <c r="R8" s="14">
        <v>3</v>
      </c>
    </row>
    <row r="9" spans="1:18" x14ac:dyDescent="0.25">
      <c r="A9" s="5" t="s">
        <v>11</v>
      </c>
      <c r="B9" s="62">
        <v>107</v>
      </c>
      <c r="C9" s="62">
        <v>93</v>
      </c>
      <c r="D9" s="39">
        <v>-63</v>
      </c>
      <c r="E9" s="59">
        <v>142</v>
      </c>
      <c r="F9" s="77">
        <v>-209</v>
      </c>
      <c r="G9" s="77">
        <v>-29</v>
      </c>
      <c r="H9" s="78">
        <v>-58</v>
      </c>
      <c r="I9" s="76">
        <v>173</v>
      </c>
      <c r="J9" s="76">
        <v>163</v>
      </c>
      <c r="K9" s="59">
        <v>15</v>
      </c>
      <c r="L9" s="59">
        <v>-18</v>
      </c>
      <c r="M9" s="59">
        <v>63</v>
      </c>
      <c r="N9" s="59">
        <v>190</v>
      </c>
      <c r="O9" s="59">
        <v>24</v>
      </c>
      <c r="P9" s="59">
        <v>-50.1</v>
      </c>
      <c r="Q9" s="41">
        <f t="shared" si="0"/>
        <v>542.9</v>
      </c>
      <c r="R9" s="14">
        <v>4</v>
      </c>
    </row>
    <row r="10" spans="1:18" x14ac:dyDescent="0.25">
      <c r="A10" s="19" t="s">
        <v>10</v>
      </c>
      <c r="B10" s="62">
        <v>-107</v>
      </c>
      <c r="C10" s="62">
        <v>37</v>
      </c>
      <c r="D10" s="39">
        <v>147</v>
      </c>
      <c r="E10" s="59">
        <v>-10</v>
      </c>
      <c r="F10" s="77">
        <v>137</v>
      </c>
      <c r="G10" s="77">
        <v>102</v>
      </c>
      <c r="H10" s="77">
        <v>-51</v>
      </c>
      <c r="I10" s="77">
        <v>-209</v>
      </c>
      <c r="J10" s="77">
        <v>75</v>
      </c>
      <c r="K10" s="77">
        <v>60</v>
      </c>
      <c r="L10" s="77">
        <v>84</v>
      </c>
      <c r="M10" s="77">
        <v>125</v>
      </c>
      <c r="N10" s="77">
        <v>-10</v>
      </c>
      <c r="O10" s="77">
        <v>0</v>
      </c>
      <c r="P10" s="77">
        <v>137.1</v>
      </c>
      <c r="Q10" s="41">
        <f t="shared" si="0"/>
        <v>517.1</v>
      </c>
      <c r="R10" s="14">
        <v>5</v>
      </c>
    </row>
    <row r="11" spans="1:18" x14ac:dyDescent="0.25">
      <c r="A11" t="s">
        <v>44</v>
      </c>
      <c r="B11" s="73">
        <v>-35</v>
      </c>
      <c r="C11" s="74">
        <v>-89</v>
      </c>
      <c r="D11" s="75">
        <v>31</v>
      </c>
      <c r="E11" s="76">
        <v>-26</v>
      </c>
      <c r="F11" s="78">
        <v>-2</v>
      </c>
      <c r="G11" s="78">
        <v>-84</v>
      </c>
      <c r="H11" s="77">
        <v>139</v>
      </c>
      <c r="I11" s="77">
        <v>92</v>
      </c>
      <c r="J11" s="77">
        <v>188</v>
      </c>
      <c r="K11" s="77">
        <v>-60</v>
      </c>
      <c r="L11" s="77">
        <v>18</v>
      </c>
      <c r="M11" s="77">
        <v>48</v>
      </c>
      <c r="N11" s="77">
        <v>-181</v>
      </c>
      <c r="O11" s="77">
        <v>45</v>
      </c>
      <c r="P11" s="77">
        <v>101.9</v>
      </c>
      <c r="Q11" s="41">
        <f t="shared" si="0"/>
        <v>185.9</v>
      </c>
      <c r="R11" s="14">
        <v>6</v>
      </c>
    </row>
    <row r="12" spans="1:18" x14ac:dyDescent="0.25">
      <c r="A12" s="19" t="s">
        <v>47</v>
      </c>
      <c r="B12" s="62">
        <v>34</v>
      </c>
      <c r="C12" s="62">
        <v>-93</v>
      </c>
      <c r="D12" s="39">
        <v>-2</v>
      </c>
      <c r="E12" s="59">
        <v>91</v>
      </c>
      <c r="F12" s="77">
        <v>2</v>
      </c>
      <c r="G12" s="77">
        <v>119</v>
      </c>
      <c r="H12" s="77">
        <v>-83</v>
      </c>
      <c r="I12" s="77">
        <v>64</v>
      </c>
      <c r="J12" s="77">
        <v>131</v>
      </c>
      <c r="K12" s="77">
        <v>43</v>
      </c>
      <c r="L12" s="77">
        <v>-86</v>
      </c>
      <c r="M12" s="77">
        <v>-114</v>
      </c>
      <c r="N12" s="77">
        <v>-25</v>
      </c>
      <c r="O12" s="77">
        <v>125</v>
      </c>
      <c r="P12" s="77">
        <v>-137.1</v>
      </c>
      <c r="Q12" s="41">
        <f t="shared" si="0"/>
        <v>68.900000000000006</v>
      </c>
      <c r="R12" s="14">
        <v>7</v>
      </c>
    </row>
    <row r="13" spans="1:18" x14ac:dyDescent="0.25">
      <c r="A13" s="5" t="s">
        <v>0</v>
      </c>
      <c r="B13" s="62">
        <v>187</v>
      </c>
      <c r="C13" s="62">
        <v>-12</v>
      </c>
      <c r="D13" s="39">
        <v>-66</v>
      </c>
      <c r="E13" s="59">
        <v>104</v>
      </c>
      <c r="F13" s="77">
        <v>154</v>
      </c>
      <c r="G13" s="77">
        <v>-47</v>
      </c>
      <c r="H13" s="77">
        <v>-139</v>
      </c>
      <c r="I13" s="77">
        <v>-95</v>
      </c>
      <c r="J13" s="77">
        <v>-56</v>
      </c>
      <c r="K13" s="77">
        <v>-77</v>
      </c>
      <c r="L13" s="77">
        <v>71</v>
      </c>
      <c r="M13" s="77">
        <v>-125</v>
      </c>
      <c r="N13" s="77">
        <v>-190</v>
      </c>
      <c r="O13" s="77">
        <v>139</v>
      </c>
      <c r="P13" s="77">
        <v>216</v>
      </c>
      <c r="Q13" s="41">
        <f t="shared" si="0"/>
        <v>64</v>
      </c>
      <c r="R13" s="14">
        <v>8</v>
      </c>
    </row>
    <row r="14" spans="1:18" x14ac:dyDescent="0.25">
      <c r="A14" s="19" t="s">
        <v>32</v>
      </c>
      <c r="B14" s="61">
        <v>-139</v>
      </c>
      <c r="C14" s="62">
        <v>55</v>
      </c>
      <c r="D14" s="39">
        <v>-32</v>
      </c>
      <c r="E14" s="59">
        <v>89</v>
      </c>
      <c r="F14" s="77">
        <v>116</v>
      </c>
      <c r="G14" s="77">
        <v>-12</v>
      </c>
      <c r="H14" s="77">
        <v>-21</v>
      </c>
      <c r="I14" s="77">
        <v>86</v>
      </c>
      <c r="J14" s="77">
        <v>-188</v>
      </c>
      <c r="K14" s="77">
        <v>-25</v>
      </c>
      <c r="L14" s="77">
        <v>-71</v>
      </c>
      <c r="M14" s="77">
        <v>11</v>
      </c>
      <c r="N14" s="77">
        <v>25</v>
      </c>
      <c r="O14" s="77">
        <v>0</v>
      </c>
      <c r="P14" s="77">
        <v>50.1</v>
      </c>
      <c r="Q14" s="41">
        <f t="shared" si="0"/>
        <v>-55.9</v>
      </c>
      <c r="R14" s="14">
        <v>9</v>
      </c>
    </row>
    <row r="15" spans="1:18" x14ac:dyDescent="0.25">
      <c r="A15" s="5" t="s">
        <v>12</v>
      </c>
      <c r="B15" s="62">
        <v>-38</v>
      </c>
      <c r="C15" s="62">
        <v>-78</v>
      </c>
      <c r="D15" s="39">
        <v>2</v>
      </c>
      <c r="E15" s="59">
        <v>26</v>
      </c>
      <c r="F15" s="77">
        <v>23</v>
      </c>
      <c r="G15" s="77">
        <v>47</v>
      </c>
      <c r="H15" s="77">
        <v>-8</v>
      </c>
      <c r="I15" s="77">
        <v>-86</v>
      </c>
      <c r="J15" s="77">
        <v>-75</v>
      </c>
      <c r="K15" s="77">
        <v>-15</v>
      </c>
      <c r="L15" s="77">
        <v>56</v>
      </c>
      <c r="M15" s="77">
        <v>12</v>
      </c>
      <c r="N15" s="77">
        <v>-11</v>
      </c>
      <c r="O15" s="77">
        <v>201</v>
      </c>
      <c r="P15" s="77">
        <v>-149.1</v>
      </c>
      <c r="Q15" s="41">
        <f t="shared" si="0"/>
        <v>-93.1</v>
      </c>
      <c r="R15" s="14">
        <v>10</v>
      </c>
    </row>
    <row r="16" spans="1:18" x14ac:dyDescent="0.25">
      <c r="A16" s="19" t="s">
        <v>42</v>
      </c>
      <c r="B16" s="61">
        <v>-187</v>
      </c>
      <c r="C16" s="62">
        <v>-261</v>
      </c>
      <c r="D16" s="39">
        <v>32</v>
      </c>
      <c r="E16" s="59">
        <v>10</v>
      </c>
      <c r="F16" s="77">
        <v>209</v>
      </c>
      <c r="G16" s="77">
        <v>-131</v>
      </c>
      <c r="H16" s="76">
        <v>-103</v>
      </c>
      <c r="I16" s="76">
        <v>-64</v>
      </c>
      <c r="J16" s="76">
        <v>56</v>
      </c>
      <c r="K16" s="77">
        <v>93</v>
      </c>
      <c r="L16" s="77">
        <v>41</v>
      </c>
      <c r="M16" s="77">
        <v>19</v>
      </c>
      <c r="N16" s="77">
        <v>11</v>
      </c>
      <c r="O16" s="77">
        <v>-45</v>
      </c>
      <c r="P16" s="77">
        <v>184.1</v>
      </c>
      <c r="Q16" s="41">
        <f t="shared" si="0"/>
        <v>-135.9</v>
      </c>
      <c r="R16" s="14">
        <v>11</v>
      </c>
    </row>
    <row r="17" spans="1:18" x14ac:dyDescent="0.25">
      <c r="A17" s="19" t="s">
        <v>40</v>
      </c>
      <c r="B17" s="62">
        <v>331</v>
      </c>
      <c r="C17" s="62">
        <v>12</v>
      </c>
      <c r="D17" s="39">
        <v>90</v>
      </c>
      <c r="E17" s="59">
        <v>-89</v>
      </c>
      <c r="F17" s="77">
        <v>-137</v>
      </c>
      <c r="G17" s="77">
        <v>29</v>
      </c>
      <c r="H17" s="77">
        <v>-19</v>
      </c>
      <c r="I17" s="77">
        <v>76</v>
      </c>
      <c r="J17" s="77">
        <v>-131</v>
      </c>
      <c r="K17" s="77">
        <v>-43</v>
      </c>
      <c r="L17" s="77">
        <v>144</v>
      </c>
      <c r="M17" s="77">
        <v>-16</v>
      </c>
      <c r="N17" s="77">
        <v>-216</v>
      </c>
      <c r="O17" s="77">
        <v>-201</v>
      </c>
      <c r="P17" s="77">
        <v>-101.9</v>
      </c>
      <c r="Q17" s="41">
        <f t="shared" si="0"/>
        <v>-271.89999999999998</v>
      </c>
      <c r="R17" s="14">
        <v>12</v>
      </c>
    </row>
    <row r="18" spans="1:18" x14ac:dyDescent="0.25">
      <c r="A18" s="19" t="s">
        <v>41</v>
      </c>
      <c r="B18" s="62">
        <v>38</v>
      </c>
      <c r="C18" s="62">
        <v>89</v>
      </c>
      <c r="D18" s="39">
        <v>7</v>
      </c>
      <c r="E18" s="59">
        <v>-104</v>
      </c>
      <c r="F18" s="77">
        <v>-204</v>
      </c>
      <c r="G18" s="77">
        <v>12</v>
      </c>
      <c r="H18" s="77">
        <v>51</v>
      </c>
      <c r="I18" s="77">
        <v>-173</v>
      </c>
      <c r="J18" s="77">
        <v>-100</v>
      </c>
      <c r="K18" s="77">
        <v>-122</v>
      </c>
      <c r="L18" s="77">
        <v>-41</v>
      </c>
      <c r="M18" s="77">
        <v>16</v>
      </c>
      <c r="N18" s="77">
        <v>-126</v>
      </c>
      <c r="O18" s="77">
        <v>-125</v>
      </c>
      <c r="P18" s="77">
        <v>258.89999999999998</v>
      </c>
      <c r="Q18" s="41">
        <f t="shared" si="0"/>
        <v>-523.1</v>
      </c>
      <c r="R18" s="14">
        <v>13</v>
      </c>
    </row>
    <row r="19" spans="1:18" x14ac:dyDescent="0.25">
      <c r="A19" t="s">
        <v>49</v>
      </c>
      <c r="B19" s="62">
        <v>-137</v>
      </c>
      <c r="C19" s="62">
        <v>-55</v>
      </c>
      <c r="D19" s="39">
        <v>-147</v>
      </c>
      <c r="E19" s="59">
        <v>-142</v>
      </c>
      <c r="F19" s="77">
        <v>-115</v>
      </c>
      <c r="G19" s="77">
        <v>-119</v>
      </c>
      <c r="H19" s="77">
        <v>103</v>
      </c>
      <c r="I19" s="77">
        <v>-76</v>
      </c>
      <c r="J19" s="77">
        <v>-235</v>
      </c>
      <c r="K19" s="77">
        <v>122</v>
      </c>
      <c r="L19" s="77">
        <v>104</v>
      </c>
      <c r="M19" s="77">
        <v>-12</v>
      </c>
      <c r="N19" s="78">
        <v>181</v>
      </c>
      <c r="O19" s="76">
        <v>94</v>
      </c>
      <c r="P19" s="76">
        <v>-216</v>
      </c>
      <c r="Q19" s="41">
        <f t="shared" si="0"/>
        <v>-650</v>
      </c>
      <c r="R19" s="14">
        <v>14</v>
      </c>
    </row>
    <row r="20" spans="1:18" x14ac:dyDescent="0.25">
      <c r="A20" t="s">
        <v>51</v>
      </c>
      <c r="B20" s="62">
        <v>-34</v>
      </c>
      <c r="C20" s="62">
        <v>78</v>
      </c>
      <c r="D20" s="39">
        <v>-31</v>
      </c>
      <c r="E20" s="59">
        <v>3</v>
      </c>
      <c r="F20" s="77">
        <v>-154</v>
      </c>
      <c r="G20" s="77">
        <v>-24</v>
      </c>
      <c r="H20" s="77">
        <v>21</v>
      </c>
      <c r="I20" s="77">
        <v>209</v>
      </c>
      <c r="J20" s="77">
        <v>-163</v>
      </c>
      <c r="K20" s="77">
        <v>-199</v>
      </c>
      <c r="L20" s="77">
        <v>-104</v>
      </c>
      <c r="M20" s="77">
        <v>-19</v>
      </c>
      <c r="N20" s="77">
        <v>216</v>
      </c>
      <c r="O20" s="77">
        <v>-260</v>
      </c>
      <c r="P20" s="77">
        <v>-258.89999999999998</v>
      </c>
      <c r="Q20" s="41">
        <f t="shared" si="0"/>
        <v>-719.9</v>
      </c>
      <c r="R20" s="14">
        <v>15</v>
      </c>
    </row>
    <row r="21" spans="1:18" x14ac:dyDescent="0.25">
      <c r="A21" s="19" t="s">
        <v>48</v>
      </c>
      <c r="B21" s="62">
        <v>-331</v>
      </c>
      <c r="C21" s="62">
        <v>-53</v>
      </c>
      <c r="D21" s="39">
        <v>-7</v>
      </c>
      <c r="E21" s="59">
        <v>-3</v>
      </c>
      <c r="F21" s="77">
        <v>-23</v>
      </c>
      <c r="G21" s="77">
        <v>84</v>
      </c>
      <c r="H21" s="77">
        <v>83</v>
      </c>
      <c r="I21" s="77">
        <v>95</v>
      </c>
      <c r="J21" s="77">
        <v>-104</v>
      </c>
      <c r="K21" s="77">
        <v>25</v>
      </c>
      <c r="L21" s="77">
        <v>-84</v>
      </c>
      <c r="M21" s="77">
        <v>-63</v>
      </c>
      <c r="N21" s="77">
        <v>-305</v>
      </c>
      <c r="O21" s="77">
        <v>-94</v>
      </c>
      <c r="P21" s="77">
        <v>-184.1</v>
      </c>
      <c r="Q21" s="41">
        <f t="shared" si="0"/>
        <v>-964.1</v>
      </c>
      <c r="R21" s="14">
        <v>16</v>
      </c>
    </row>
    <row r="22" spans="1:18" x14ac:dyDescent="0.25">
      <c r="B22" s="63">
        <f>SUM(B6:B21)</f>
        <v>0</v>
      </c>
      <c r="C22" s="63">
        <f>SUM(C6:C21)</f>
        <v>0</v>
      </c>
      <c r="D22" s="63">
        <f>SUM(D6:D21)</f>
        <v>0</v>
      </c>
      <c r="E22" s="63">
        <f>SUM(E6:E21)</f>
        <v>0</v>
      </c>
      <c r="F22" s="63">
        <f>SUM(F6:F21)</f>
        <v>0</v>
      </c>
      <c r="G22" s="63">
        <f t="shared" ref="G22:P22" si="1">SUM(G6:G21)</f>
        <v>0</v>
      </c>
      <c r="H22" s="63">
        <f t="shared" si="1"/>
        <v>0</v>
      </c>
      <c r="I22" s="63">
        <f t="shared" si="1"/>
        <v>0</v>
      </c>
      <c r="J22" s="63">
        <f t="shared" si="1"/>
        <v>0</v>
      </c>
      <c r="K22" s="63">
        <f t="shared" si="1"/>
        <v>0</v>
      </c>
      <c r="L22" s="63">
        <f t="shared" si="1"/>
        <v>0</v>
      </c>
      <c r="M22" s="63">
        <f t="shared" si="1"/>
        <v>0</v>
      </c>
      <c r="N22" s="63">
        <f t="shared" si="1"/>
        <v>0</v>
      </c>
      <c r="O22" s="63">
        <f t="shared" si="1"/>
        <v>0</v>
      </c>
      <c r="P22" s="63">
        <f t="shared" si="1"/>
        <v>0</v>
      </c>
      <c r="Q22" s="14">
        <f>SUM(Q6:Q21)</f>
        <v>0</v>
      </c>
    </row>
    <row r="23" spans="1:18" ht="15.6" x14ac:dyDescent="0.3">
      <c r="A23" s="72"/>
      <c r="B23" s="5"/>
      <c r="C23" s="5"/>
      <c r="Q23" s="3"/>
    </row>
    <row r="24" spans="1:18" ht="15.6" x14ac:dyDescent="0.3">
      <c r="A24" s="72"/>
      <c r="B24" s="5"/>
      <c r="C24" s="5"/>
    </row>
    <row r="25" spans="1:18" x14ac:dyDescent="0.25">
      <c r="B25" s="5"/>
      <c r="C25" s="5"/>
    </row>
    <row r="26" spans="1:18" x14ac:dyDescent="0.25">
      <c r="B26" s="5"/>
      <c r="C26" s="5"/>
    </row>
    <row r="27" spans="1:18" x14ac:dyDescent="0.25">
      <c r="B27" s="5"/>
      <c r="C27" s="5"/>
    </row>
    <row r="28" spans="1:18" ht="15.75" customHeight="1" x14ac:dyDescent="0.3"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18" ht="15.75" customHeight="1" x14ac:dyDescent="0.3"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</sheetData>
  <sortState xmlns:xlrd2="http://schemas.microsoft.com/office/spreadsheetml/2017/richdata2" ref="A6:Q21">
    <sortCondition descending="1" ref="Q6:Q21"/>
  </sortState>
  <mergeCells count="1">
    <mergeCell ref="A1:R1"/>
  </mergeCells>
  <phoneticPr fontId="22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7"/>
  <sheetViews>
    <sheetView zoomScaleNormal="100" workbookViewId="0">
      <selection activeCell="U9" sqref="U9"/>
    </sheetView>
  </sheetViews>
  <sheetFormatPr defaultRowHeight="13.2" x14ac:dyDescent="0.25"/>
  <cols>
    <col min="4" max="4" width="17.33203125" customWidth="1"/>
    <col min="5" max="18" width="5.6640625" style="16" customWidth="1"/>
    <col min="19" max="19" width="6.6640625" customWidth="1"/>
    <col min="20" max="20" width="11.21875" bestFit="1" customWidth="1"/>
    <col min="21" max="21" width="9.5546875" style="8" customWidth="1"/>
  </cols>
  <sheetData>
    <row r="1" spans="1:25" ht="21" x14ac:dyDescent="0.4">
      <c r="A1" s="81" t="s">
        <v>20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12"/>
      <c r="X1" s="12"/>
      <c r="Y1" s="12"/>
    </row>
    <row r="2" spans="1:25" x14ac:dyDescent="0.2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5"/>
      <c r="T2" s="5"/>
    </row>
    <row r="3" spans="1:25" x14ac:dyDescent="0.25">
      <c r="A3" s="5"/>
      <c r="B3" s="5"/>
      <c r="C3" s="5"/>
      <c r="D3" s="5"/>
      <c r="E3" s="6">
        <v>1</v>
      </c>
      <c r="F3" s="6">
        <v>2</v>
      </c>
      <c r="G3" s="6">
        <v>3</v>
      </c>
      <c r="H3" s="6">
        <v>4</v>
      </c>
      <c r="I3" s="6">
        <v>5</v>
      </c>
      <c r="J3" s="6">
        <v>6</v>
      </c>
      <c r="K3" s="6">
        <v>7</v>
      </c>
      <c r="L3" s="6">
        <v>8</v>
      </c>
      <c r="M3" s="6">
        <v>9</v>
      </c>
      <c r="N3" s="6">
        <v>10</v>
      </c>
      <c r="O3" s="6">
        <v>11</v>
      </c>
      <c r="P3" s="6">
        <v>12</v>
      </c>
      <c r="Q3" s="6">
        <v>13</v>
      </c>
      <c r="R3" s="6">
        <v>14</v>
      </c>
      <c r="S3" s="5"/>
      <c r="T3" s="6" t="s">
        <v>1</v>
      </c>
      <c r="U3" s="8" t="s">
        <v>2</v>
      </c>
    </row>
    <row r="4" spans="1:25" x14ac:dyDescent="0.25">
      <c r="B4" s="19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5"/>
      <c r="T4" s="6"/>
    </row>
    <row r="5" spans="1:25" x14ac:dyDescent="0.25">
      <c r="A5" s="19" t="s">
        <v>10</v>
      </c>
      <c r="B5" s="48"/>
      <c r="C5" s="48"/>
      <c r="D5" s="48"/>
      <c r="E5" s="46">
        <v>9.4700000000000006</v>
      </c>
      <c r="F5" s="33">
        <v>8.1</v>
      </c>
      <c r="G5" s="33">
        <v>16.670000000000002</v>
      </c>
      <c r="H5" s="33">
        <v>7.97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5"/>
      <c r="T5" s="7">
        <f>AVERAGE(E5:R5)</f>
        <v>10.5525</v>
      </c>
      <c r="U5" s="9">
        <v>7</v>
      </c>
    </row>
    <row r="6" spans="1:25" x14ac:dyDescent="0.25">
      <c r="A6" s="19" t="s">
        <v>32</v>
      </c>
      <c r="B6" s="48"/>
      <c r="C6" s="48"/>
      <c r="D6" s="48"/>
      <c r="E6" s="33">
        <v>8.0399999999999991</v>
      </c>
      <c r="F6" s="33">
        <v>11.31</v>
      </c>
      <c r="G6" s="33">
        <v>13.86</v>
      </c>
      <c r="H6" s="33">
        <v>11.03</v>
      </c>
      <c r="I6" s="46"/>
      <c r="J6" s="33"/>
      <c r="K6" s="33"/>
      <c r="L6" s="33"/>
      <c r="M6" s="33"/>
      <c r="N6" s="33"/>
      <c r="O6" s="33"/>
      <c r="P6" s="33"/>
      <c r="Q6" s="33"/>
      <c r="R6" s="33"/>
      <c r="S6" s="5"/>
      <c r="T6" s="7">
        <f>AVERAGE(E6:R6)</f>
        <v>11.06</v>
      </c>
      <c r="U6" s="9">
        <v>6</v>
      </c>
    </row>
    <row r="7" spans="1:25" x14ac:dyDescent="0.25">
      <c r="D7" s="48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5"/>
      <c r="T7" s="7"/>
      <c r="U7" s="9"/>
    </row>
    <row r="8" spans="1:25" x14ac:dyDescent="0.25">
      <c r="A8" t="s">
        <v>51</v>
      </c>
      <c r="B8" s="5"/>
      <c r="C8" s="5"/>
      <c r="D8" s="48"/>
      <c r="E8" s="33">
        <v>4.0599999999999996</v>
      </c>
      <c r="F8" s="33">
        <v>6.15</v>
      </c>
      <c r="G8" s="33">
        <v>3.33</v>
      </c>
      <c r="H8" s="33">
        <v>8.9700000000000006</v>
      </c>
      <c r="I8" s="33"/>
      <c r="J8" s="33"/>
      <c r="K8" s="33"/>
      <c r="L8" s="33"/>
      <c r="M8" s="33"/>
      <c r="N8" s="33"/>
      <c r="O8" s="47"/>
      <c r="P8" s="47"/>
      <c r="Q8" s="33"/>
      <c r="R8" s="33"/>
      <c r="S8" s="5"/>
      <c r="T8" s="7">
        <f>AVERAGE(E8:R8)</f>
        <v>5.6275000000000004</v>
      </c>
      <c r="U8" s="9">
        <v>16</v>
      </c>
    </row>
    <row r="9" spans="1:25" x14ac:dyDescent="0.25">
      <c r="A9" s="19" t="s">
        <v>41</v>
      </c>
      <c r="D9" s="48"/>
      <c r="E9" s="33">
        <v>11</v>
      </c>
      <c r="F9" s="33">
        <v>2.93</v>
      </c>
      <c r="G9" s="33">
        <v>6.14</v>
      </c>
      <c r="H9" s="33">
        <v>12.03</v>
      </c>
      <c r="I9" s="33"/>
      <c r="J9" s="33"/>
      <c r="K9" s="33"/>
      <c r="L9" s="33"/>
      <c r="M9" s="33"/>
      <c r="N9" s="33"/>
      <c r="O9" s="33"/>
      <c r="P9" s="33"/>
      <c r="Q9" s="33"/>
      <c r="R9" s="33"/>
      <c r="S9" s="5"/>
      <c r="T9" s="7">
        <f>AVERAGE(E9:R9)</f>
        <v>8.0250000000000004</v>
      </c>
      <c r="U9" s="9">
        <v>14</v>
      </c>
    </row>
    <row r="10" spans="1:25" x14ac:dyDescent="0.25">
      <c r="A10" s="5"/>
      <c r="B10" s="48"/>
      <c r="C10" s="48"/>
      <c r="D10" s="48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5"/>
      <c r="T10" s="7"/>
      <c r="U10" s="9"/>
    </row>
    <row r="11" spans="1:25" x14ac:dyDescent="0.25">
      <c r="A11" s="19" t="s">
        <v>37</v>
      </c>
      <c r="B11" s="48"/>
      <c r="C11" s="48"/>
      <c r="D11" s="48"/>
      <c r="E11" s="33">
        <v>7.56</v>
      </c>
      <c r="F11" s="33">
        <v>11.22</v>
      </c>
      <c r="G11" s="33">
        <v>9.27</v>
      </c>
      <c r="H11" s="33">
        <v>11.63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5"/>
      <c r="T11" s="7">
        <f>AVERAGE(E11:R11)</f>
        <v>9.92</v>
      </c>
      <c r="U11" s="9">
        <v>8</v>
      </c>
    </row>
    <row r="12" spans="1:25" x14ac:dyDescent="0.25">
      <c r="A12" s="5" t="s">
        <v>12</v>
      </c>
      <c r="B12" s="48"/>
      <c r="C12" s="48"/>
      <c r="D12" s="48"/>
      <c r="E12" s="33">
        <v>15.3</v>
      </c>
      <c r="F12" s="33">
        <v>9.6300000000000008</v>
      </c>
      <c r="G12" s="33">
        <v>11.8</v>
      </c>
      <c r="H12" s="33">
        <v>10.82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5"/>
      <c r="T12" s="7">
        <f>AVERAGE(E12:R12)</f>
        <v>11.887500000000001</v>
      </c>
      <c r="U12" s="9">
        <v>5</v>
      </c>
    </row>
    <row r="13" spans="1:25" x14ac:dyDescent="0.25">
      <c r="A13" s="5"/>
      <c r="B13" s="48"/>
      <c r="C13" s="48"/>
      <c r="D13" s="48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5"/>
      <c r="T13" s="7"/>
      <c r="U13" s="9"/>
    </row>
    <row r="14" spans="1:25" x14ac:dyDescent="0.25">
      <c r="A14" s="19" t="s">
        <v>42</v>
      </c>
      <c r="B14" s="48"/>
      <c r="C14" s="48"/>
      <c r="D14" s="48"/>
      <c r="E14" s="33">
        <v>12.44</v>
      </c>
      <c r="F14" s="33">
        <v>10.37</v>
      </c>
      <c r="G14" s="33">
        <v>14.39</v>
      </c>
      <c r="H14" s="33">
        <v>10.77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5"/>
      <c r="T14" s="7">
        <f>AVERAGE(E14:R14)</f>
        <v>11.9925</v>
      </c>
      <c r="U14" s="9">
        <v>4</v>
      </c>
    </row>
    <row r="15" spans="1:25" x14ac:dyDescent="0.25">
      <c r="A15" s="5" t="s">
        <v>0</v>
      </c>
      <c r="B15" s="48"/>
      <c r="C15" s="48"/>
      <c r="D15" s="48"/>
      <c r="E15" s="33">
        <v>4.7</v>
      </c>
      <c r="F15" s="33">
        <v>8.7799999999999994</v>
      </c>
      <c r="G15" s="33">
        <v>12.63</v>
      </c>
      <c r="H15" s="33">
        <v>8.33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5"/>
      <c r="T15" s="7">
        <f>AVERAGE(E15:R15)</f>
        <v>8.61</v>
      </c>
      <c r="U15" s="9">
        <v>13</v>
      </c>
    </row>
    <row r="16" spans="1:25" x14ac:dyDescent="0.25">
      <c r="B16" s="48"/>
      <c r="C16" s="48"/>
      <c r="D16" s="48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5"/>
      <c r="T16" s="7"/>
      <c r="U16" s="9"/>
    </row>
    <row r="17" spans="1:21" x14ac:dyDescent="0.25">
      <c r="A17" s="19" t="s">
        <v>39</v>
      </c>
      <c r="B17" s="48"/>
      <c r="C17" s="48"/>
      <c r="D17" s="48"/>
      <c r="E17" s="31">
        <v>7.65</v>
      </c>
      <c r="F17" s="31">
        <v>9.26</v>
      </c>
      <c r="G17" s="31">
        <v>10.73</v>
      </c>
      <c r="H17" s="31">
        <v>9.18</v>
      </c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5"/>
      <c r="T17" s="7">
        <f>AVERAGE(E17:R17)</f>
        <v>9.2050000000000001</v>
      </c>
      <c r="U17" s="9">
        <v>11</v>
      </c>
    </row>
    <row r="18" spans="1:21" x14ac:dyDescent="0.25">
      <c r="A18" s="19" t="s">
        <v>47</v>
      </c>
      <c r="D18" s="48"/>
      <c r="E18" s="33">
        <v>8.2799999999999994</v>
      </c>
      <c r="F18" s="33">
        <v>14.09</v>
      </c>
      <c r="G18" s="33">
        <v>8.1999999999999993</v>
      </c>
      <c r="H18" s="33">
        <v>8.3699999999999992</v>
      </c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5"/>
      <c r="T18" s="7">
        <f>AVERAGE(E18:R18)</f>
        <v>9.7349999999999994</v>
      </c>
      <c r="U18" s="9">
        <v>10</v>
      </c>
    </row>
    <row r="19" spans="1:21" x14ac:dyDescent="0.25">
      <c r="B19" s="48"/>
      <c r="C19" s="48"/>
      <c r="D19" s="48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5"/>
      <c r="T19" s="7"/>
      <c r="U19" s="9"/>
    </row>
    <row r="20" spans="1:21" x14ac:dyDescent="0.25">
      <c r="A20" s="19" t="s">
        <v>40</v>
      </c>
      <c r="B20" s="48"/>
      <c r="C20" s="48"/>
      <c r="D20" s="48"/>
      <c r="E20" s="33">
        <v>11.72</v>
      </c>
      <c r="F20" s="33">
        <v>10.74</v>
      </c>
      <c r="G20" s="33">
        <v>4.3899999999999997</v>
      </c>
      <c r="H20" s="33">
        <v>8.6999999999999993</v>
      </c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5"/>
      <c r="T20" s="7">
        <f>AVERAGE(E20:R20)</f>
        <v>8.8874999999999993</v>
      </c>
      <c r="U20" s="9">
        <v>12</v>
      </c>
    </row>
    <row r="21" spans="1:21" x14ac:dyDescent="0.25">
      <c r="A21" s="19" t="s">
        <v>48</v>
      </c>
      <c r="B21" s="48"/>
      <c r="C21" s="48"/>
      <c r="D21" s="48"/>
      <c r="E21" s="33">
        <v>12.35</v>
      </c>
      <c r="F21" s="33">
        <v>5.91</v>
      </c>
      <c r="G21" s="33">
        <v>2.91</v>
      </c>
      <c r="H21" s="33">
        <v>4.01</v>
      </c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5"/>
      <c r="T21" s="7">
        <f>AVERAGE(E21:R21)</f>
        <v>6.2949999999999999</v>
      </c>
      <c r="U21" s="9">
        <v>15</v>
      </c>
    </row>
    <row r="22" spans="1:21" x14ac:dyDescent="0.25">
      <c r="B22" s="48"/>
      <c r="C22" s="48"/>
      <c r="D22" s="48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5"/>
      <c r="T22" s="7"/>
      <c r="U22" s="9"/>
    </row>
    <row r="23" spans="1:21" x14ac:dyDescent="0.25">
      <c r="A23" t="s">
        <v>50</v>
      </c>
      <c r="B23" s="48"/>
      <c r="C23" s="48"/>
      <c r="D23" s="48"/>
      <c r="E23" s="33">
        <v>9</v>
      </c>
      <c r="F23" s="33">
        <v>13.85</v>
      </c>
      <c r="G23" s="33">
        <v>7.37</v>
      </c>
      <c r="H23" s="33">
        <v>9.23</v>
      </c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5"/>
      <c r="T23" s="7">
        <f>AVERAGE(E23:R23)</f>
        <v>9.8625000000000007</v>
      </c>
      <c r="U23" s="9">
        <v>9</v>
      </c>
    </row>
    <row r="24" spans="1:21" x14ac:dyDescent="0.25">
      <c r="A24" s="5" t="s">
        <v>11</v>
      </c>
      <c r="B24" s="48"/>
      <c r="C24" s="48"/>
      <c r="D24" s="48"/>
      <c r="E24" s="33">
        <v>15.94</v>
      </c>
      <c r="F24" s="33">
        <v>17.07</v>
      </c>
      <c r="G24" s="33">
        <v>5.61</v>
      </c>
      <c r="H24" s="33">
        <v>11.67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5"/>
      <c r="T24" s="7">
        <f>AVERAGE(E24:R24)</f>
        <v>12.5725</v>
      </c>
      <c r="U24" s="9">
        <v>3</v>
      </c>
    </row>
    <row r="25" spans="1:21" x14ac:dyDescent="0.25">
      <c r="B25" s="48"/>
      <c r="C25" s="48"/>
      <c r="D25" s="48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5"/>
      <c r="T25" s="7"/>
      <c r="U25" s="9"/>
    </row>
    <row r="26" spans="1:21" x14ac:dyDescent="0.25">
      <c r="A26" t="s">
        <v>49</v>
      </c>
      <c r="B26" s="48"/>
      <c r="C26" s="48"/>
      <c r="D26" s="48"/>
      <c r="E26" s="33">
        <v>11.96</v>
      </c>
      <c r="F26" s="33">
        <v>11.9</v>
      </c>
      <c r="G26" s="31">
        <v>17.09</v>
      </c>
      <c r="H26" s="31">
        <v>11.3</v>
      </c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5"/>
      <c r="T26" s="7">
        <f>AVERAGE(E26:R26)</f>
        <v>13.0625</v>
      </c>
      <c r="U26" s="9">
        <v>1</v>
      </c>
    </row>
    <row r="27" spans="1:21" x14ac:dyDescent="0.25">
      <c r="A27" t="s">
        <v>44</v>
      </c>
      <c r="B27" s="48"/>
      <c r="C27" s="48"/>
      <c r="D27" s="48"/>
      <c r="E27" s="33">
        <v>10.53</v>
      </c>
      <c r="F27" s="33">
        <v>8.69</v>
      </c>
      <c r="G27" s="31">
        <v>15.61</v>
      </c>
      <c r="H27" s="31">
        <v>15.99</v>
      </c>
      <c r="I27" s="33"/>
      <c r="J27" s="33"/>
      <c r="K27" s="33"/>
      <c r="L27" s="33"/>
      <c r="M27" s="33"/>
      <c r="N27" s="33"/>
      <c r="O27" s="33"/>
      <c r="P27" s="33"/>
      <c r="Q27" s="33"/>
      <c r="R27" s="46"/>
      <c r="S27" s="5"/>
      <c r="T27" s="7">
        <f>AVERAGE(E27:R27)</f>
        <v>12.705</v>
      </c>
      <c r="U27" s="9">
        <v>2</v>
      </c>
    </row>
  </sheetData>
  <mergeCells count="1">
    <mergeCell ref="A1:V1"/>
  </mergeCells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6"/>
  <sheetViews>
    <sheetView workbookViewId="0">
      <selection activeCell="K16" sqref="K16"/>
    </sheetView>
  </sheetViews>
  <sheetFormatPr defaultRowHeight="13.2" x14ac:dyDescent="0.25"/>
  <cols>
    <col min="1" max="1" width="34.88671875" customWidth="1"/>
    <col min="2" max="5" width="10.6640625" customWidth="1"/>
  </cols>
  <sheetData>
    <row r="1" spans="1:6" ht="17.399999999999999" x14ac:dyDescent="0.3">
      <c r="A1" s="82" t="s">
        <v>53</v>
      </c>
      <c r="B1" s="83"/>
      <c r="C1" s="83"/>
      <c r="D1" s="83"/>
      <c r="E1" s="83"/>
      <c r="F1" s="83"/>
    </row>
    <row r="5" spans="1:6" x14ac:dyDescent="0.25">
      <c r="B5" s="2" t="s">
        <v>6</v>
      </c>
      <c r="C5" s="25" t="s">
        <v>5</v>
      </c>
      <c r="D5" s="2" t="s">
        <v>1</v>
      </c>
      <c r="E5" s="2" t="s">
        <v>2</v>
      </c>
    </row>
    <row r="6" spans="1:6" x14ac:dyDescent="0.25">
      <c r="A6" s="24" t="s">
        <v>54</v>
      </c>
      <c r="B6" s="23">
        <v>94.68</v>
      </c>
      <c r="C6" s="28">
        <v>24.89</v>
      </c>
      <c r="D6" s="29">
        <f t="shared" ref="D6:D13" si="0">SUM(B6:C6)</f>
        <v>119.57000000000001</v>
      </c>
      <c r="E6" s="11">
        <v>1</v>
      </c>
    </row>
    <row r="7" spans="1:6" x14ac:dyDescent="0.25">
      <c r="A7" s="24" t="s">
        <v>77</v>
      </c>
      <c r="B7" s="21">
        <v>96.31</v>
      </c>
      <c r="C7" s="28">
        <v>21.81</v>
      </c>
      <c r="D7" s="29">
        <f t="shared" si="0"/>
        <v>118.12</v>
      </c>
      <c r="E7" s="11">
        <v>2</v>
      </c>
    </row>
    <row r="8" spans="1:6" x14ac:dyDescent="0.25">
      <c r="A8" s="24" t="s">
        <v>72</v>
      </c>
      <c r="B8" s="23">
        <v>88.53</v>
      </c>
      <c r="C8" s="28">
        <v>22.86</v>
      </c>
      <c r="D8" s="29">
        <f t="shared" si="0"/>
        <v>111.39</v>
      </c>
      <c r="E8" s="11">
        <v>3</v>
      </c>
    </row>
    <row r="9" spans="1:6" x14ac:dyDescent="0.25">
      <c r="A9" s="79" t="s">
        <v>75</v>
      </c>
      <c r="B9" s="80">
        <v>89.55</v>
      </c>
      <c r="C9" s="27">
        <v>17.95</v>
      </c>
      <c r="D9" s="22">
        <f t="shared" si="0"/>
        <v>107.5</v>
      </c>
      <c r="E9" s="15">
        <v>4</v>
      </c>
    </row>
    <row r="10" spans="1:6" x14ac:dyDescent="0.25">
      <c r="A10" s="24" t="s">
        <v>73</v>
      </c>
      <c r="B10" s="21">
        <v>65.819999999999993</v>
      </c>
      <c r="C10" s="28">
        <v>32.42</v>
      </c>
      <c r="D10" s="29">
        <f t="shared" si="0"/>
        <v>98.24</v>
      </c>
      <c r="E10" s="11">
        <v>5</v>
      </c>
    </row>
    <row r="11" spans="1:6" x14ac:dyDescent="0.25">
      <c r="A11" s="24" t="s">
        <v>76</v>
      </c>
      <c r="B11" s="23">
        <v>66.86</v>
      </c>
      <c r="C11" s="28">
        <v>25.34</v>
      </c>
      <c r="D11" s="29">
        <f t="shared" si="0"/>
        <v>92.2</v>
      </c>
      <c r="E11" s="11">
        <v>6</v>
      </c>
    </row>
    <row r="12" spans="1:6" x14ac:dyDescent="0.25">
      <c r="A12" s="24" t="s">
        <v>71</v>
      </c>
      <c r="B12" s="23">
        <v>38.82</v>
      </c>
      <c r="C12" s="26">
        <v>4.7300000000000004</v>
      </c>
      <c r="D12" s="20">
        <f t="shared" si="0"/>
        <v>43.55</v>
      </c>
      <c r="E12" s="11">
        <v>7</v>
      </c>
    </row>
    <row r="13" spans="1:6" x14ac:dyDescent="0.25">
      <c r="A13" s="24" t="s">
        <v>74</v>
      </c>
      <c r="B13" s="21">
        <v>19.43</v>
      </c>
      <c r="C13" s="28">
        <v>10</v>
      </c>
      <c r="D13" s="29">
        <f t="shared" si="0"/>
        <v>29.43</v>
      </c>
      <c r="E13" s="11">
        <v>8</v>
      </c>
    </row>
    <row r="14" spans="1:6" x14ac:dyDescent="0.25">
      <c r="B14" t="s">
        <v>55</v>
      </c>
      <c r="D14" s="10"/>
    </row>
    <row r="15" spans="1:6" x14ac:dyDescent="0.25">
      <c r="D15" s="10"/>
    </row>
    <row r="16" spans="1:6" x14ac:dyDescent="0.25">
      <c r="D16" s="10"/>
    </row>
  </sheetData>
  <sortState xmlns:xlrd2="http://schemas.microsoft.com/office/spreadsheetml/2017/richdata2" ref="A6:D13">
    <sortCondition descending="1" ref="D6:D13"/>
  </sortState>
  <mergeCells count="1">
    <mergeCell ref="A1:F1"/>
  </mergeCells>
  <phoneticPr fontId="3" type="noConversion"/>
  <printOptions horizontalCentered="1"/>
  <pageMargins left="0.78740157480314965" right="0.78740157480314965" top="0.98425196850393704" bottom="0.98425196850393704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9"/>
  <sheetViews>
    <sheetView zoomScaleNormal="100" workbookViewId="0">
      <selection activeCell="E5" sqref="E5:K29"/>
    </sheetView>
  </sheetViews>
  <sheetFormatPr defaultRowHeight="13.2" x14ac:dyDescent="0.25"/>
  <cols>
    <col min="4" max="4" width="16.5546875" customWidth="1"/>
    <col min="5" max="12" width="5.6640625" style="1" customWidth="1"/>
    <col min="15" max="15" width="9.109375" style="8"/>
  </cols>
  <sheetData>
    <row r="1" spans="1:15" ht="21" x14ac:dyDescent="0.4">
      <c r="A1" s="81" t="s">
        <v>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4"/>
    </row>
    <row r="2" spans="1:15" x14ac:dyDescent="0.2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5"/>
      <c r="N2" s="5"/>
    </row>
    <row r="3" spans="1:15" x14ac:dyDescent="0.25">
      <c r="A3" s="5"/>
      <c r="B3" s="5"/>
      <c r="C3" s="5"/>
      <c r="D3" s="5"/>
      <c r="E3" s="6">
        <v>1</v>
      </c>
      <c r="F3" s="6">
        <v>2</v>
      </c>
      <c r="G3" s="6">
        <v>3</v>
      </c>
      <c r="H3" s="6">
        <v>4</v>
      </c>
      <c r="I3" s="6">
        <v>5</v>
      </c>
      <c r="J3" s="6">
        <v>6</v>
      </c>
      <c r="K3" s="6">
        <v>7</v>
      </c>
      <c r="L3" s="6">
        <v>8</v>
      </c>
      <c r="M3" s="5"/>
      <c r="N3" s="6" t="s">
        <v>1</v>
      </c>
      <c r="O3" s="8" t="s">
        <v>2</v>
      </c>
    </row>
    <row r="4" spans="1:15" x14ac:dyDescent="0.25">
      <c r="A4" s="5"/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5"/>
      <c r="N4" s="6"/>
    </row>
    <row r="5" spans="1:15" x14ac:dyDescent="0.25">
      <c r="A5" s="19"/>
      <c r="B5" s="48"/>
      <c r="C5" s="48"/>
      <c r="D5" s="48"/>
      <c r="E5" s="33"/>
      <c r="F5" s="33"/>
      <c r="G5" s="33"/>
      <c r="H5" s="33"/>
      <c r="I5" s="47"/>
      <c r="J5" s="33"/>
      <c r="K5" s="33"/>
      <c r="L5" s="33"/>
      <c r="M5" s="5"/>
      <c r="N5" s="7" t="e">
        <f>AVERAGE(E5:L5)</f>
        <v>#DIV/0!</v>
      </c>
      <c r="O5" s="9">
        <v>7</v>
      </c>
    </row>
    <row r="6" spans="1:15" x14ac:dyDescent="0.25">
      <c r="B6" s="48"/>
      <c r="C6" s="48"/>
      <c r="D6" s="48"/>
      <c r="E6" s="33"/>
      <c r="F6" s="33"/>
      <c r="G6" s="33"/>
      <c r="H6" s="33"/>
      <c r="I6" s="33"/>
      <c r="J6" s="33"/>
      <c r="K6" s="33"/>
      <c r="L6" s="33"/>
      <c r="M6" s="5"/>
      <c r="N6" s="7" t="e">
        <f>AVERAGE(E6:L6)</f>
        <v>#DIV/0!</v>
      </c>
      <c r="O6" s="9">
        <v>16</v>
      </c>
    </row>
    <row r="7" spans="1:15" x14ac:dyDescent="0.25">
      <c r="B7" s="48"/>
      <c r="C7" s="48"/>
      <c r="D7" s="48"/>
      <c r="E7" s="33"/>
      <c r="F7" s="33"/>
      <c r="G7" s="33"/>
      <c r="H7" s="33"/>
      <c r="I7" s="33"/>
      <c r="J7" s="33"/>
      <c r="K7" s="33"/>
      <c r="L7" s="33"/>
      <c r="M7" s="5"/>
      <c r="N7" s="7"/>
      <c r="O7" s="9"/>
    </row>
    <row r="8" spans="1:15" x14ac:dyDescent="0.25">
      <c r="B8" s="48"/>
      <c r="C8" s="48"/>
      <c r="D8" s="48"/>
      <c r="E8" s="33"/>
      <c r="F8" s="33"/>
      <c r="G8" s="33"/>
      <c r="H8" s="33"/>
      <c r="I8" s="33"/>
      <c r="J8" s="33"/>
      <c r="K8" s="33"/>
      <c r="L8" s="33"/>
      <c r="M8" s="5"/>
      <c r="N8" s="7" t="e">
        <f>AVERAGE(E8:L8)</f>
        <v>#DIV/0!</v>
      </c>
      <c r="O8" s="9">
        <v>14</v>
      </c>
    </row>
    <row r="9" spans="1:15" x14ac:dyDescent="0.25">
      <c r="A9" s="19"/>
      <c r="B9" s="48"/>
      <c r="C9" s="48"/>
      <c r="D9" s="48"/>
      <c r="E9" s="33"/>
      <c r="F9" s="33"/>
      <c r="G9" s="33"/>
      <c r="H9" s="33"/>
      <c r="I9" s="33"/>
      <c r="J9" s="33"/>
      <c r="K9" s="33"/>
      <c r="L9" s="33"/>
      <c r="M9" s="5"/>
      <c r="N9" s="7" t="e">
        <f>AVERAGE(E9:L9)</f>
        <v>#DIV/0!</v>
      </c>
      <c r="O9" s="9">
        <v>13</v>
      </c>
    </row>
    <row r="10" spans="1:15" x14ac:dyDescent="0.25">
      <c r="A10" s="5"/>
      <c r="B10" s="48"/>
      <c r="C10" s="48"/>
      <c r="D10" s="48"/>
      <c r="E10" s="33"/>
      <c r="F10" s="33"/>
      <c r="G10" s="33"/>
      <c r="H10" s="33"/>
      <c r="I10" s="33"/>
      <c r="J10" s="33"/>
      <c r="K10" s="33"/>
      <c r="L10" s="33"/>
      <c r="M10" s="5"/>
      <c r="N10" s="7"/>
      <c r="O10" s="9"/>
    </row>
    <row r="11" spans="1:15" x14ac:dyDescent="0.25">
      <c r="A11" s="19"/>
      <c r="B11" s="48"/>
      <c r="C11" s="48"/>
      <c r="D11" s="48"/>
      <c r="E11" s="33"/>
      <c r="F11" s="33"/>
      <c r="G11" s="33"/>
      <c r="H11" s="33"/>
      <c r="I11" s="33"/>
      <c r="J11" s="33"/>
      <c r="K11" s="33"/>
      <c r="L11" s="33"/>
      <c r="M11" s="5"/>
      <c r="N11" s="7" t="e">
        <f>AVERAGE(E11:L11)</f>
        <v>#DIV/0!</v>
      </c>
      <c r="O11" s="9">
        <v>9</v>
      </c>
    </row>
    <row r="12" spans="1:15" x14ac:dyDescent="0.25">
      <c r="A12" s="19"/>
      <c r="B12" s="48"/>
      <c r="C12" s="48"/>
      <c r="D12" s="48"/>
      <c r="E12" s="33"/>
      <c r="F12" s="33"/>
      <c r="G12" s="33"/>
      <c r="H12" s="33"/>
      <c r="I12" s="33"/>
      <c r="J12" s="33"/>
      <c r="K12" s="33"/>
      <c r="L12" s="33"/>
      <c r="M12" s="5"/>
      <c r="N12" s="7" t="e">
        <f>AVERAGE(E12:L12)</f>
        <v>#DIV/0!</v>
      </c>
      <c r="O12" s="9">
        <v>10</v>
      </c>
    </row>
    <row r="13" spans="1:15" x14ac:dyDescent="0.25">
      <c r="A13" s="5"/>
      <c r="B13" s="48"/>
      <c r="C13" s="48"/>
      <c r="D13" s="48"/>
      <c r="E13" s="33"/>
      <c r="F13" s="33"/>
      <c r="G13" s="33"/>
      <c r="H13" s="33"/>
      <c r="I13" s="33"/>
      <c r="J13" s="33"/>
      <c r="K13" s="33"/>
      <c r="L13" s="33"/>
      <c r="M13" s="5"/>
      <c r="N13" s="7"/>
      <c r="O13" s="9"/>
    </row>
    <row r="14" spans="1:15" x14ac:dyDescent="0.25">
      <c r="A14" s="5"/>
      <c r="B14" s="48"/>
      <c r="C14" s="48"/>
      <c r="D14" s="48"/>
      <c r="E14" s="33"/>
      <c r="F14" s="33"/>
      <c r="G14" s="33"/>
      <c r="H14" s="33"/>
      <c r="I14" s="33"/>
      <c r="J14" s="33"/>
      <c r="K14" s="33"/>
      <c r="L14" s="33"/>
      <c r="M14" s="5"/>
      <c r="N14" s="7" t="e">
        <f>AVERAGE(E14:L14)</f>
        <v>#DIV/0!</v>
      </c>
      <c r="O14" s="9">
        <v>3</v>
      </c>
    </row>
    <row r="15" spans="1:15" x14ac:dyDescent="0.25">
      <c r="A15" s="19"/>
      <c r="B15" s="48"/>
      <c r="C15" s="48"/>
      <c r="D15" s="48"/>
      <c r="E15" s="46"/>
      <c r="F15" s="33"/>
      <c r="G15" s="33"/>
      <c r="H15" s="33"/>
      <c r="I15" s="33"/>
      <c r="J15" s="33"/>
      <c r="K15" s="33"/>
      <c r="L15" s="33"/>
      <c r="M15" s="5"/>
      <c r="N15" s="7" t="e">
        <f>AVERAGE(E15:L15)</f>
        <v>#DIV/0!</v>
      </c>
      <c r="O15" s="9">
        <v>4</v>
      </c>
    </row>
    <row r="16" spans="1:15" x14ac:dyDescent="0.25">
      <c r="B16" s="48"/>
      <c r="C16" s="48"/>
      <c r="D16" s="48"/>
      <c r="E16" s="33"/>
      <c r="F16" s="33"/>
      <c r="G16" s="33"/>
      <c r="H16" s="33"/>
      <c r="I16" s="33"/>
      <c r="J16" s="33"/>
      <c r="K16" s="33"/>
      <c r="L16" s="33"/>
      <c r="M16" s="5"/>
      <c r="N16" s="7"/>
      <c r="O16" s="9"/>
    </row>
    <row r="17" spans="1:15" x14ac:dyDescent="0.25">
      <c r="B17" s="48"/>
      <c r="C17" s="48"/>
      <c r="D17" s="48"/>
      <c r="E17" s="33"/>
      <c r="F17" s="33"/>
      <c r="G17" s="47"/>
      <c r="H17" s="47"/>
      <c r="I17" s="47"/>
      <c r="J17" s="47"/>
      <c r="K17" s="33"/>
      <c r="L17" s="46"/>
      <c r="M17" s="5"/>
      <c r="N17" s="7" t="e">
        <f>AVERAGE(E17:L17)</f>
        <v>#DIV/0!</v>
      </c>
      <c r="O17" s="9">
        <v>11</v>
      </c>
    </row>
    <row r="18" spans="1:15" x14ac:dyDescent="0.25">
      <c r="A18" s="19"/>
      <c r="B18" s="48"/>
      <c r="C18" s="48"/>
      <c r="D18" s="48"/>
      <c r="E18" s="33"/>
      <c r="F18" s="33"/>
      <c r="G18" s="33"/>
      <c r="H18" s="33"/>
      <c r="I18" s="33"/>
      <c r="J18" s="33"/>
      <c r="K18" s="33"/>
      <c r="L18" s="33"/>
      <c r="M18" s="5"/>
      <c r="N18" s="7" t="e">
        <f>AVERAGE(E18:L18)</f>
        <v>#DIV/0!</v>
      </c>
      <c r="O18" s="9">
        <v>1</v>
      </c>
    </row>
    <row r="19" spans="1:15" x14ac:dyDescent="0.25">
      <c r="B19" s="48"/>
      <c r="C19" s="48"/>
      <c r="D19" s="48"/>
      <c r="E19" s="33"/>
      <c r="F19" s="33"/>
      <c r="G19" s="33"/>
      <c r="H19" s="33"/>
      <c r="I19" s="33"/>
      <c r="J19" s="33"/>
      <c r="K19" s="33"/>
      <c r="L19" s="33"/>
      <c r="M19" s="5"/>
      <c r="N19" s="7"/>
      <c r="O19" s="9"/>
    </row>
    <row r="20" spans="1:15" x14ac:dyDescent="0.25">
      <c r="A20" s="19"/>
      <c r="B20" s="48"/>
      <c r="C20" s="48"/>
      <c r="D20" s="48"/>
      <c r="E20" s="33"/>
      <c r="F20" s="33"/>
      <c r="G20" s="33"/>
      <c r="H20" s="33"/>
      <c r="I20" s="33"/>
      <c r="J20" s="33"/>
      <c r="K20" s="33"/>
      <c r="L20" s="33"/>
      <c r="M20" s="5"/>
      <c r="N20" s="7" t="e">
        <f>AVERAGE(E20:L20)</f>
        <v>#DIV/0!</v>
      </c>
      <c r="O20" s="9">
        <v>15</v>
      </c>
    </row>
    <row r="21" spans="1:15" x14ac:dyDescent="0.25">
      <c r="A21" s="5"/>
      <c r="B21" s="48"/>
      <c r="C21" s="48"/>
      <c r="D21" s="48"/>
      <c r="E21" s="33"/>
      <c r="F21" s="33"/>
      <c r="G21" s="33"/>
      <c r="H21" s="33"/>
      <c r="I21" s="33"/>
      <c r="J21" s="33"/>
      <c r="K21" s="33"/>
      <c r="L21" s="33"/>
      <c r="M21" s="5"/>
      <c r="N21" s="7" t="e">
        <f>AVERAGE(E21:L21)</f>
        <v>#DIV/0!</v>
      </c>
      <c r="O21" s="9">
        <v>2</v>
      </c>
    </row>
    <row r="22" spans="1:15" x14ac:dyDescent="0.25">
      <c r="B22" s="48"/>
      <c r="C22" s="48"/>
      <c r="D22" s="48"/>
      <c r="E22" s="33"/>
      <c r="F22" s="33"/>
      <c r="G22" s="33"/>
      <c r="H22" s="33"/>
      <c r="I22" s="33"/>
      <c r="J22" s="33"/>
      <c r="K22" s="33"/>
      <c r="L22" s="33"/>
      <c r="M22" s="5"/>
      <c r="N22" s="7"/>
      <c r="O22" s="9"/>
    </row>
    <row r="23" spans="1:15" x14ac:dyDescent="0.25">
      <c r="A23" s="19"/>
      <c r="B23" s="48"/>
      <c r="C23" s="48"/>
      <c r="D23" s="48"/>
      <c r="E23" s="33"/>
      <c r="F23" s="33"/>
      <c r="G23" s="33"/>
      <c r="H23" s="33"/>
      <c r="I23" s="49"/>
      <c r="J23" s="33"/>
      <c r="K23" s="33"/>
      <c r="L23" s="33"/>
      <c r="M23" s="5"/>
      <c r="N23" s="7" t="e">
        <f>AVERAGE(E23:L23)</f>
        <v>#DIV/0!</v>
      </c>
      <c r="O23" s="9">
        <v>6</v>
      </c>
    </row>
    <row r="24" spans="1:15" x14ac:dyDescent="0.25">
      <c r="A24" s="19"/>
      <c r="B24" s="48"/>
      <c r="C24" s="48"/>
      <c r="D24" s="48"/>
      <c r="E24" s="33"/>
      <c r="F24" s="33"/>
      <c r="G24" s="47"/>
      <c r="H24" s="33"/>
      <c r="I24" s="33"/>
      <c r="J24" s="33"/>
      <c r="K24" s="33"/>
      <c r="L24" s="33"/>
      <c r="M24" s="5"/>
      <c r="N24" s="7" t="e">
        <f>AVERAGE(E24:L24)</f>
        <v>#DIV/0!</v>
      </c>
      <c r="O24" s="9">
        <v>12</v>
      </c>
    </row>
    <row r="25" spans="1:15" x14ac:dyDescent="0.25">
      <c r="B25" s="48"/>
      <c r="C25" s="48"/>
      <c r="D25" s="48"/>
      <c r="E25" s="33"/>
      <c r="F25" s="33"/>
      <c r="G25" s="33"/>
      <c r="H25" s="33"/>
      <c r="I25" s="33"/>
      <c r="J25" s="33"/>
      <c r="K25" s="33"/>
      <c r="L25" s="33"/>
      <c r="M25" s="5"/>
      <c r="N25" s="7"/>
      <c r="O25" s="9"/>
    </row>
    <row r="26" spans="1:15" x14ac:dyDescent="0.25">
      <c r="A26" s="5"/>
      <c r="B26" s="48"/>
      <c r="C26" s="48"/>
      <c r="D26" s="48"/>
      <c r="E26" s="33"/>
      <c r="F26" s="33"/>
      <c r="G26" s="33"/>
      <c r="H26" s="33"/>
      <c r="I26" s="33"/>
      <c r="J26" s="33"/>
      <c r="K26" s="33"/>
      <c r="L26" s="33"/>
      <c r="M26" s="5"/>
      <c r="N26" s="7" t="e">
        <f>AVERAGE(E26:L26)</f>
        <v>#DIV/0!</v>
      </c>
      <c r="O26" s="9">
        <v>8</v>
      </c>
    </row>
    <row r="27" spans="1:15" x14ac:dyDescent="0.25">
      <c r="A27" s="19"/>
      <c r="B27" s="48"/>
      <c r="C27" s="48"/>
      <c r="D27" s="48"/>
      <c r="E27" s="33"/>
      <c r="F27" s="33"/>
      <c r="G27" s="33"/>
      <c r="H27" s="33"/>
      <c r="I27" s="33"/>
      <c r="J27" s="33"/>
      <c r="K27" s="33"/>
      <c r="L27" s="33"/>
      <c r="M27" s="5"/>
      <c r="N27" s="7" t="e">
        <f>AVERAGE(E27:L27)</f>
        <v>#DIV/0!</v>
      </c>
      <c r="O27" s="9">
        <v>5</v>
      </c>
    </row>
    <row r="28" spans="1:15" x14ac:dyDescent="0.25">
      <c r="E28" s="32"/>
      <c r="F28" s="32"/>
      <c r="G28" s="32"/>
      <c r="H28" s="32"/>
      <c r="I28" s="32"/>
      <c r="J28" s="32"/>
      <c r="K28" s="32"/>
    </row>
    <row r="29" spans="1:15" x14ac:dyDescent="0.25">
      <c r="E29" s="32"/>
      <c r="F29" s="32"/>
      <c r="G29" s="32"/>
      <c r="H29" s="32"/>
      <c r="I29" s="32"/>
      <c r="J29" s="32"/>
      <c r="K29" s="32"/>
    </row>
  </sheetData>
  <mergeCells count="1">
    <mergeCell ref="A1:O1"/>
  </mergeCells>
  <phoneticPr fontId="3" type="noConversion"/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7"/>
  <sheetViews>
    <sheetView workbookViewId="0">
      <selection activeCell="A5" sqref="A5:A20"/>
    </sheetView>
  </sheetViews>
  <sheetFormatPr defaultRowHeight="13.2" x14ac:dyDescent="0.25"/>
  <cols>
    <col min="1" max="1" width="45.6640625" customWidth="1"/>
    <col min="2" max="6" width="8.6640625" style="30" customWidth="1"/>
    <col min="9" max="9" width="11.44140625" bestFit="1" customWidth="1"/>
  </cols>
  <sheetData>
    <row r="1" spans="1:9" ht="15.75" customHeight="1" x14ac:dyDescent="0.3">
      <c r="A1" s="82" t="s">
        <v>21</v>
      </c>
      <c r="B1" s="82"/>
      <c r="C1" s="82"/>
      <c r="D1" s="82"/>
      <c r="E1" s="82"/>
      <c r="F1" s="82"/>
      <c r="G1" s="82"/>
      <c r="H1" s="82"/>
      <c r="I1" s="82"/>
    </row>
    <row r="2" spans="1:9" ht="15" customHeight="1" x14ac:dyDescent="0.25"/>
    <row r="3" spans="1:9" ht="15" customHeight="1" x14ac:dyDescent="0.25">
      <c r="B3" s="30" t="s">
        <v>14</v>
      </c>
      <c r="C3" s="30" t="s">
        <v>15</v>
      </c>
      <c r="D3" s="30" t="s">
        <v>16</v>
      </c>
      <c r="E3" s="30" t="s">
        <v>17</v>
      </c>
      <c r="F3" s="30" t="s">
        <v>19</v>
      </c>
      <c r="H3" t="s">
        <v>18</v>
      </c>
      <c r="I3" t="s">
        <v>2</v>
      </c>
    </row>
    <row r="4" spans="1:9" ht="15.75" customHeight="1" x14ac:dyDescent="0.25"/>
    <row r="5" spans="1:9" ht="15" customHeight="1" x14ac:dyDescent="0.25">
      <c r="A5" s="19"/>
      <c r="B5" s="37"/>
      <c r="C5" s="65"/>
      <c r="D5" s="37"/>
      <c r="E5" s="50"/>
      <c r="F5" s="50"/>
      <c r="G5" s="37"/>
      <c r="H5" s="68">
        <f>SUM(B5:G5)</f>
        <v>0</v>
      </c>
      <c r="I5" s="41">
        <v>1</v>
      </c>
    </row>
    <row r="6" spans="1:9" ht="15" customHeight="1" x14ac:dyDescent="0.25">
      <c r="B6" s="48"/>
      <c r="C6" s="65"/>
      <c r="D6" s="37"/>
      <c r="E6" s="50"/>
      <c r="F6" s="50"/>
      <c r="G6" s="37"/>
      <c r="H6" s="68">
        <f>SUM(B6:F6)</f>
        <v>0</v>
      </c>
      <c r="I6" s="41">
        <v>2</v>
      </c>
    </row>
    <row r="7" spans="1:9" ht="15" customHeight="1" x14ac:dyDescent="0.25">
      <c r="A7" s="5"/>
      <c r="B7" s="37"/>
      <c r="C7" s="65"/>
      <c r="D7" s="37"/>
      <c r="E7" s="50"/>
      <c r="F7" s="50"/>
      <c r="G7" s="37"/>
      <c r="H7" s="68">
        <f>SUM(B7:F7)</f>
        <v>0</v>
      </c>
      <c r="I7" s="41">
        <v>3</v>
      </c>
    </row>
    <row r="8" spans="1:9" ht="15" customHeight="1" x14ac:dyDescent="0.25">
      <c r="A8" s="5"/>
      <c r="B8" s="37"/>
      <c r="C8" s="65"/>
      <c r="D8" s="37"/>
      <c r="E8" s="50"/>
      <c r="F8" s="50"/>
      <c r="G8" s="37"/>
      <c r="H8" s="68">
        <f>SUM(B8:G8)</f>
        <v>0</v>
      </c>
      <c r="I8" s="41">
        <v>4</v>
      </c>
    </row>
    <row r="9" spans="1:9" ht="15" customHeight="1" x14ac:dyDescent="0.25">
      <c r="A9" s="19"/>
      <c r="B9" s="37"/>
      <c r="C9" s="65"/>
      <c r="D9" s="37"/>
      <c r="E9" s="50"/>
      <c r="F9" s="50"/>
      <c r="G9" s="37"/>
      <c r="H9" s="68">
        <f>SUM(B9:G9)</f>
        <v>0</v>
      </c>
      <c r="I9" s="41">
        <v>5</v>
      </c>
    </row>
    <row r="10" spans="1:9" ht="15" customHeight="1" x14ac:dyDescent="0.25">
      <c r="A10" s="19"/>
      <c r="B10" s="37"/>
      <c r="C10" s="65"/>
      <c r="D10" s="37"/>
      <c r="E10" s="50"/>
      <c r="F10" s="50"/>
      <c r="G10" s="37"/>
      <c r="H10" s="68">
        <f>SUM(B10:F10)</f>
        <v>0</v>
      </c>
      <c r="I10" s="41">
        <v>6</v>
      </c>
    </row>
    <row r="11" spans="1:9" ht="15" customHeight="1" x14ac:dyDescent="0.25">
      <c r="A11" s="19"/>
      <c r="B11" s="48"/>
      <c r="C11" s="65"/>
      <c r="D11" s="37"/>
      <c r="E11" s="50"/>
      <c r="F11" s="50"/>
      <c r="G11" s="37"/>
      <c r="H11" s="68">
        <f>SUM(B11:G11)</f>
        <v>0</v>
      </c>
      <c r="I11" s="41">
        <v>7</v>
      </c>
    </row>
    <row r="12" spans="1:9" ht="15" customHeight="1" x14ac:dyDescent="0.25">
      <c r="A12" s="19"/>
      <c r="B12" s="37"/>
      <c r="C12" s="66"/>
      <c r="D12" s="37"/>
      <c r="E12" s="50"/>
      <c r="F12" s="50"/>
      <c r="G12" s="37"/>
      <c r="H12" s="68">
        <f>SUM(B12:G12)</f>
        <v>0</v>
      </c>
      <c r="I12" s="41">
        <v>8</v>
      </c>
    </row>
    <row r="13" spans="1:9" ht="15" customHeight="1" x14ac:dyDescent="0.25">
      <c r="A13" s="19"/>
      <c r="B13" s="48"/>
      <c r="C13" s="65"/>
      <c r="D13" s="37"/>
      <c r="E13" s="50"/>
      <c r="F13" s="50"/>
      <c r="H13" s="68">
        <f>SUM(B13:F13)</f>
        <v>0</v>
      </c>
      <c r="I13" s="41">
        <v>9</v>
      </c>
    </row>
    <row r="14" spans="1:9" ht="15" customHeight="1" x14ac:dyDescent="0.25">
      <c r="A14" s="19"/>
      <c r="B14" s="37"/>
      <c r="C14" s="65"/>
      <c r="D14" s="37"/>
      <c r="E14" s="50"/>
      <c r="F14" s="50"/>
      <c r="H14" s="68">
        <f>SUM(B14:F14)</f>
        <v>0</v>
      </c>
      <c r="I14" s="41">
        <v>10</v>
      </c>
    </row>
    <row r="15" spans="1:9" ht="15" customHeight="1" x14ac:dyDescent="0.25">
      <c r="A15" s="19"/>
      <c r="B15" s="37"/>
      <c r="C15" s="65"/>
      <c r="D15" s="37"/>
      <c r="E15" s="50"/>
      <c r="F15" s="50"/>
      <c r="G15" s="37"/>
      <c r="H15" s="68">
        <f>SUM(B15:G15)</f>
        <v>0</v>
      </c>
      <c r="I15" s="41">
        <v>11</v>
      </c>
    </row>
    <row r="16" spans="1:9" ht="15" customHeight="1" x14ac:dyDescent="0.25">
      <c r="A16" s="19"/>
      <c r="B16" s="37"/>
      <c r="C16" s="65"/>
      <c r="D16" s="37"/>
      <c r="E16" s="50"/>
      <c r="F16" s="50"/>
      <c r="H16" s="68">
        <f>SUM(B16:F16)</f>
        <v>0</v>
      </c>
      <c r="I16" s="60">
        <v>12</v>
      </c>
    </row>
    <row r="17" spans="1:9" ht="15" customHeight="1" x14ac:dyDescent="0.25">
      <c r="A17" s="5"/>
      <c r="B17" s="37"/>
      <c r="C17" s="65"/>
      <c r="D17" s="37"/>
      <c r="E17" s="50"/>
      <c r="F17" s="50"/>
      <c r="G17" s="37"/>
      <c r="H17" s="68">
        <f>SUM(B17:F17)</f>
        <v>0</v>
      </c>
      <c r="I17" s="60">
        <v>13</v>
      </c>
    </row>
    <row r="18" spans="1:9" ht="15" customHeight="1" x14ac:dyDescent="0.25">
      <c r="A18" s="19"/>
      <c r="B18" s="37"/>
      <c r="C18" s="65"/>
      <c r="D18" s="37"/>
      <c r="E18" s="50"/>
      <c r="F18" s="50"/>
      <c r="G18" s="37"/>
      <c r="H18" s="68">
        <f>SUM(B18:G18)</f>
        <v>0</v>
      </c>
      <c r="I18" s="41">
        <v>14</v>
      </c>
    </row>
    <row r="19" spans="1:9" ht="15" customHeight="1" x14ac:dyDescent="0.25">
      <c r="B19" s="37"/>
      <c r="C19" s="65"/>
      <c r="D19" s="37"/>
      <c r="E19" s="50"/>
      <c r="F19" s="50"/>
      <c r="G19" s="37"/>
      <c r="H19" s="68">
        <f>SUM(B19:G19)</f>
        <v>0</v>
      </c>
      <c r="I19" s="41">
        <v>15</v>
      </c>
    </row>
    <row r="20" spans="1:9" ht="15" customHeight="1" x14ac:dyDescent="0.25">
      <c r="A20" s="19"/>
      <c r="B20" s="37"/>
      <c r="C20" s="65"/>
      <c r="D20" s="37"/>
      <c r="E20" s="50"/>
      <c r="F20" s="50"/>
      <c r="G20" s="37"/>
      <c r="H20" s="68">
        <f>SUM(B20:F20)</f>
        <v>0</v>
      </c>
      <c r="I20" s="41">
        <v>16</v>
      </c>
    </row>
    <row r="21" spans="1:9" x14ac:dyDescent="0.25">
      <c r="B21" s="67">
        <f>SUM(B5:B20)</f>
        <v>0</v>
      </c>
      <c r="C21" s="67">
        <f>SUM(C5:C20)</f>
        <v>0</v>
      </c>
      <c r="D21" s="67">
        <f>SUM(D5:D20)</f>
        <v>0</v>
      </c>
      <c r="E21" s="67">
        <f>SUM(E5:E20)</f>
        <v>0</v>
      </c>
      <c r="F21" s="67">
        <f>SUM(F5:F20)</f>
        <v>0</v>
      </c>
      <c r="H21" s="42">
        <f>SUM(H5:H20)</f>
        <v>0</v>
      </c>
    </row>
    <row r="22" spans="1:9" x14ac:dyDescent="0.25">
      <c r="B22" s="5"/>
      <c r="C22" s="5"/>
      <c r="D22" s="5"/>
    </row>
    <row r="23" spans="1:9" x14ac:dyDescent="0.25">
      <c r="B23" s="5"/>
      <c r="C23" s="5"/>
      <c r="D23" s="5"/>
    </row>
    <row r="24" spans="1:9" x14ac:dyDescent="0.25">
      <c r="B24" s="5"/>
      <c r="C24" s="5"/>
      <c r="D24" s="5"/>
    </row>
    <row r="25" spans="1:9" x14ac:dyDescent="0.25">
      <c r="B25" s="5"/>
      <c r="C25" s="5"/>
      <c r="D25" s="5"/>
    </row>
    <row r="26" spans="1:9" x14ac:dyDescent="0.25">
      <c r="B26" s="5"/>
      <c r="C26" s="5"/>
      <c r="D26" s="5"/>
    </row>
    <row r="27" spans="1:9" x14ac:dyDescent="0.25">
      <c r="B27" s="5"/>
      <c r="C27" s="5"/>
      <c r="D27" s="5"/>
    </row>
  </sheetData>
  <sortState xmlns:xlrd2="http://schemas.microsoft.com/office/spreadsheetml/2017/richdata2" ref="A5:H20">
    <sortCondition descending="1" ref="H5:H20"/>
  </sortState>
  <mergeCells count="1">
    <mergeCell ref="A1:I1"/>
  </mergeCells>
  <phoneticPr fontId="3" type="noConversion"/>
  <pageMargins left="0" right="0" top="0" bottom="0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35"/>
  <sheetViews>
    <sheetView tabSelected="1" zoomScale="90" zoomScaleNormal="90" workbookViewId="0">
      <selection activeCell="Q15" sqref="Q15"/>
    </sheetView>
  </sheetViews>
  <sheetFormatPr defaultRowHeight="13.2" x14ac:dyDescent="0.25"/>
  <cols>
    <col min="5" max="5" width="16.88671875" customWidth="1"/>
    <col min="6" max="6" width="10.44140625" customWidth="1"/>
    <col min="8" max="8" width="10.109375" bestFit="1" customWidth="1"/>
    <col min="13" max="13" width="9.109375" style="1"/>
  </cols>
  <sheetData>
    <row r="1" spans="1:18" s="1" customFormat="1" ht="17.399999999999999" x14ac:dyDescent="0.3">
      <c r="A1" s="82" t="s">
        <v>52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8" ht="6" customHeight="1" x14ac:dyDescent="0.25">
      <c r="G2" s="14"/>
      <c r="I2" s="5"/>
      <c r="K2" s="13"/>
      <c r="O2" s="3"/>
    </row>
    <row r="3" spans="1:18" x14ac:dyDescent="0.25">
      <c r="F3" s="3" t="s">
        <v>3</v>
      </c>
      <c r="G3" s="2" t="s">
        <v>4</v>
      </c>
      <c r="H3" s="2" t="s">
        <v>9</v>
      </c>
      <c r="I3" s="2" t="s">
        <v>5</v>
      </c>
      <c r="J3" s="2" t="s">
        <v>8</v>
      </c>
      <c r="K3" s="2" t="s">
        <v>21</v>
      </c>
      <c r="M3" s="2" t="s">
        <v>1</v>
      </c>
      <c r="O3" s="3" t="s">
        <v>2</v>
      </c>
    </row>
    <row r="4" spans="1:18" ht="6.75" customHeight="1" x14ac:dyDescent="0.25">
      <c r="G4" s="5"/>
      <c r="I4" s="5"/>
      <c r="K4" s="13"/>
      <c r="O4" s="13"/>
    </row>
    <row r="5" spans="1:18" ht="20.100000000000001" customHeight="1" x14ac:dyDescent="0.3">
      <c r="A5" s="5" t="s">
        <v>11</v>
      </c>
      <c r="F5" s="40">
        <f>Intro!X17*4</f>
        <v>8</v>
      </c>
      <c r="G5" s="36">
        <f>'RR1'!U24*7</f>
        <v>28</v>
      </c>
      <c r="H5" s="36">
        <f>'Imp Par'!R9*5</f>
        <v>20</v>
      </c>
      <c r="I5" s="36">
        <f>'RR2'!U24*7</f>
        <v>21</v>
      </c>
      <c r="J5" s="36"/>
      <c r="K5" s="36"/>
      <c r="L5" s="36"/>
      <c r="M5" s="40">
        <f t="shared" ref="M5:M20" si="0">SUM(F5:L5)</f>
        <v>77</v>
      </c>
      <c r="N5" s="36"/>
      <c r="O5" s="17">
        <v>1</v>
      </c>
    </row>
    <row r="6" spans="1:18" ht="20.100000000000001" customHeight="1" x14ac:dyDescent="0.3">
      <c r="A6" s="19" t="s">
        <v>10</v>
      </c>
      <c r="F6" s="40">
        <f>Intro!X11*4</f>
        <v>4</v>
      </c>
      <c r="G6" s="35">
        <f>'RR1'!U5*7</f>
        <v>14</v>
      </c>
      <c r="H6" s="36">
        <f>'Imp Par'!R10*5</f>
        <v>25</v>
      </c>
      <c r="I6" s="36">
        <f>'RR2'!U5*7</f>
        <v>49</v>
      </c>
      <c r="J6" s="36"/>
      <c r="K6" s="36"/>
      <c r="L6" s="36"/>
      <c r="M6" s="40">
        <f t="shared" si="0"/>
        <v>92</v>
      </c>
      <c r="N6" s="36"/>
      <c r="O6" s="38" t="s">
        <v>22</v>
      </c>
    </row>
    <row r="7" spans="1:18" ht="20.100000000000001" customHeight="1" x14ac:dyDescent="0.3">
      <c r="A7" s="19" t="s">
        <v>42</v>
      </c>
      <c r="F7" s="40">
        <f>Intro!X15*4</f>
        <v>16</v>
      </c>
      <c r="G7" s="36">
        <f>'RR1'!U14*7</f>
        <v>21</v>
      </c>
      <c r="H7" s="36">
        <f>'Imp Par'!R16*5</f>
        <v>55</v>
      </c>
      <c r="I7" s="36">
        <f>'RR2'!U14*7</f>
        <v>28</v>
      </c>
      <c r="J7" s="36"/>
      <c r="K7" s="36"/>
      <c r="L7" s="36"/>
      <c r="M7" s="40">
        <f t="shared" si="0"/>
        <v>120</v>
      </c>
      <c r="N7" s="36"/>
      <c r="O7" s="17">
        <v>3</v>
      </c>
      <c r="P7" s="5"/>
    </row>
    <row r="8" spans="1:18" ht="20.100000000000001" customHeight="1" x14ac:dyDescent="0.3">
      <c r="A8" s="19" t="s">
        <v>39</v>
      </c>
      <c r="B8" s="13"/>
      <c r="C8" s="13"/>
      <c r="D8" s="13"/>
      <c r="E8" s="13"/>
      <c r="F8" s="40">
        <f>Intro!X5*4</f>
        <v>32</v>
      </c>
      <c r="G8" s="36">
        <f>'RR1'!U17*7</f>
        <v>7</v>
      </c>
      <c r="H8" s="36">
        <f>'Imp Par'!R6*5</f>
        <v>5</v>
      </c>
      <c r="I8" s="36">
        <f>'RR2'!U17*7</f>
        <v>77</v>
      </c>
      <c r="J8" s="36"/>
      <c r="K8" s="36"/>
      <c r="L8" s="36"/>
      <c r="M8" s="40">
        <f t="shared" si="0"/>
        <v>121</v>
      </c>
      <c r="N8" s="36"/>
      <c r="O8" s="17">
        <v>4</v>
      </c>
    </row>
    <row r="9" spans="1:18" ht="20.100000000000001" customHeight="1" x14ac:dyDescent="0.3">
      <c r="A9" s="19" t="s">
        <v>32</v>
      </c>
      <c r="F9" s="40">
        <f>Intro!X23*4</f>
        <v>20</v>
      </c>
      <c r="G9" s="36">
        <f>'RR1'!U6*7</f>
        <v>42</v>
      </c>
      <c r="H9" s="36">
        <f>'Imp Par'!R14*5</f>
        <v>45</v>
      </c>
      <c r="I9" s="36">
        <f>'RR2'!U6*7</f>
        <v>42</v>
      </c>
      <c r="J9" s="36"/>
      <c r="K9" s="36"/>
      <c r="L9" s="36"/>
      <c r="M9" s="40">
        <f t="shared" si="0"/>
        <v>149</v>
      </c>
      <c r="N9" s="36"/>
      <c r="O9" s="38" t="s">
        <v>45</v>
      </c>
      <c r="P9" s="5"/>
    </row>
    <row r="10" spans="1:18" ht="20.100000000000001" customHeight="1" x14ac:dyDescent="0.3">
      <c r="A10" s="19" t="s">
        <v>37</v>
      </c>
      <c r="F10" s="40">
        <f>Intro!X8*4</f>
        <v>12</v>
      </c>
      <c r="G10" s="36">
        <f>'RR1'!U11*7</f>
        <v>70</v>
      </c>
      <c r="H10" s="36">
        <f>'Imp Par'!R8*5</f>
        <v>15</v>
      </c>
      <c r="I10" s="36">
        <f>'RR2'!U11*7</f>
        <v>56</v>
      </c>
      <c r="J10" s="36"/>
      <c r="K10" s="35"/>
      <c r="L10" s="36"/>
      <c r="M10" s="40">
        <f t="shared" si="0"/>
        <v>153</v>
      </c>
      <c r="N10" s="36"/>
      <c r="O10" s="17">
        <v>6</v>
      </c>
    </row>
    <row r="11" spans="1:18" ht="20.100000000000001" customHeight="1" x14ac:dyDescent="0.3">
      <c r="A11" t="s">
        <v>44</v>
      </c>
      <c r="F11" s="40">
        <f>Intro!X20*4</f>
        <v>60</v>
      </c>
      <c r="G11" s="36">
        <f>'RR1'!U27*7</f>
        <v>49</v>
      </c>
      <c r="H11" s="36">
        <f>'Imp Par'!R11*5</f>
        <v>30</v>
      </c>
      <c r="I11" s="36">
        <f>'RR2'!U27*7</f>
        <v>14</v>
      </c>
      <c r="J11" s="35"/>
      <c r="K11" s="36"/>
      <c r="L11" s="36"/>
      <c r="M11" s="40">
        <f t="shared" si="0"/>
        <v>153</v>
      </c>
      <c r="N11" s="36"/>
      <c r="O11" s="17">
        <v>7</v>
      </c>
    </row>
    <row r="12" spans="1:18" ht="20.100000000000001" customHeight="1" x14ac:dyDescent="0.3">
      <c r="A12" t="s">
        <v>50</v>
      </c>
      <c r="F12" s="40">
        <f>Intro!X26*4</f>
        <v>44</v>
      </c>
      <c r="G12" s="36">
        <f>'RR1'!U23*7</f>
        <v>56</v>
      </c>
      <c r="H12" s="36">
        <f>'Imp Par'!R7*5</f>
        <v>10</v>
      </c>
      <c r="I12" s="36">
        <f>'RR2'!U23*7</f>
        <v>63</v>
      </c>
      <c r="J12" s="36"/>
      <c r="K12" s="36"/>
      <c r="L12" s="36"/>
      <c r="M12" s="40">
        <f t="shared" si="0"/>
        <v>173</v>
      </c>
      <c r="N12" s="36"/>
      <c r="O12" s="38" t="s">
        <v>46</v>
      </c>
    </row>
    <row r="13" spans="1:18" ht="20.100000000000001" customHeight="1" x14ac:dyDescent="0.3">
      <c r="A13" s="5" t="s">
        <v>0</v>
      </c>
      <c r="F13" s="40">
        <f>Intro!X14*4</f>
        <v>28</v>
      </c>
      <c r="G13" s="35">
        <f>'RR1'!U15*7</f>
        <v>35</v>
      </c>
      <c r="H13" s="36">
        <f>'Imp Par'!R13*5</f>
        <v>40</v>
      </c>
      <c r="I13" s="35">
        <f>'RR2'!U15*7</f>
        <v>91</v>
      </c>
      <c r="J13" s="35"/>
      <c r="K13" s="35"/>
      <c r="L13" s="36"/>
      <c r="M13" s="40">
        <f t="shared" si="0"/>
        <v>194</v>
      </c>
      <c r="N13" s="36"/>
      <c r="O13" s="38" t="s">
        <v>23</v>
      </c>
      <c r="P13" s="5"/>
    </row>
    <row r="14" spans="1:18" ht="20.100000000000001" customHeight="1" x14ac:dyDescent="0.3">
      <c r="A14" s="5" t="s">
        <v>12</v>
      </c>
      <c r="B14" s="13"/>
      <c r="C14" s="13"/>
      <c r="D14" s="13"/>
      <c r="E14" s="13"/>
      <c r="F14" s="40">
        <f>Intro!X24*4</f>
        <v>56</v>
      </c>
      <c r="G14" s="36">
        <f>'RR1'!U12*7</f>
        <v>63</v>
      </c>
      <c r="H14" s="36">
        <f>'Imp Par'!R15*5</f>
        <v>50</v>
      </c>
      <c r="I14" s="36">
        <f>'RR2'!U12*7</f>
        <v>35</v>
      </c>
      <c r="J14" s="36"/>
      <c r="K14" s="36"/>
      <c r="L14" s="36"/>
      <c r="M14" s="40">
        <f t="shared" si="0"/>
        <v>204</v>
      </c>
      <c r="N14" s="36"/>
      <c r="O14" s="17">
        <v>10</v>
      </c>
      <c r="R14" t="s">
        <v>35</v>
      </c>
    </row>
    <row r="15" spans="1:18" ht="20.100000000000001" customHeight="1" x14ac:dyDescent="0.3">
      <c r="A15" t="s">
        <v>49</v>
      </c>
      <c r="F15" s="40">
        <f>Intro!X21*4</f>
        <v>52</v>
      </c>
      <c r="G15" s="36">
        <f>'RR1'!U26*7</f>
        <v>84</v>
      </c>
      <c r="H15" s="36">
        <f>'Imp Par'!R19*5</f>
        <v>70</v>
      </c>
      <c r="I15" s="35">
        <f>'RR2'!U26*7</f>
        <v>7</v>
      </c>
      <c r="J15" s="36"/>
      <c r="K15" s="36"/>
      <c r="L15" s="36"/>
      <c r="M15" s="40">
        <f t="shared" si="0"/>
        <v>213</v>
      </c>
      <c r="N15" s="43"/>
      <c r="O15" s="17">
        <v>11</v>
      </c>
    </row>
    <row r="16" spans="1:18" ht="20.100000000000001" customHeight="1" x14ac:dyDescent="0.3">
      <c r="A16" s="19" t="s">
        <v>47</v>
      </c>
      <c r="B16" s="13"/>
      <c r="C16" s="13"/>
      <c r="D16" s="13"/>
      <c r="E16" s="13"/>
      <c r="F16" s="40">
        <f>Intro!X9*4</f>
        <v>64</v>
      </c>
      <c r="G16" s="36">
        <f>'RR1'!U18*7</f>
        <v>77</v>
      </c>
      <c r="H16" s="36">
        <f>'Imp Par'!R12*5</f>
        <v>35</v>
      </c>
      <c r="I16" s="36">
        <f>'RR2'!U18*7</f>
        <v>70</v>
      </c>
      <c r="J16" s="35"/>
      <c r="K16" s="36"/>
      <c r="L16" s="36"/>
      <c r="M16" s="40">
        <f t="shared" si="0"/>
        <v>246</v>
      </c>
      <c r="N16" s="36"/>
      <c r="O16" s="17">
        <v>12</v>
      </c>
    </row>
    <row r="17" spans="1:16" ht="20.100000000000001" customHeight="1" x14ac:dyDescent="0.3">
      <c r="A17" s="19" t="s">
        <v>40</v>
      </c>
      <c r="B17" s="13"/>
      <c r="C17" s="13"/>
      <c r="D17" s="13"/>
      <c r="E17" s="13"/>
      <c r="F17" s="40">
        <f>Intro!X6*4</f>
        <v>24</v>
      </c>
      <c r="G17" s="36">
        <f>'RR1'!U20*7</f>
        <v>105</v>
      </c>
      <c r="H17" s="36">
        <f>'Imp Par'!R17*5</f>
        <v>60</v>
      </c>
      <c r="I17" s="36">
        <f>'RR2'!U20*7</f>
        <v>84</v>
      </c>
      <c r="J17" s="36"/>
      <c r="K17" s="36"/>
      <c r="L17" s="36"/>
      <c r="M17" s="40">
        <f t="shared" si="0"/>
        <v>273</v>
      </c>
      <c r="N17" s="36"/>
      <c r="O17" s="44">
        <v>13</v>
      </c>
    </row>
    <row r="18" spans="1:16" ht="20.100000000000001" customHeight="1" x14ac:dyDescent="0.3">
      <c r="A18" s="19" t="s">
        <v>41</v>
      </c>
      <c r="F18" s="40">
        <f>Intro!X12*4</f>
        <v>36</v>
      </c>
      <c r="G18" s="36">
        <f>'RR1'!U9*7</f>
        <v>98</v>
      </c>
      <c r="H18" s="36">
        <f>'Imp Par'!R18*5</f>
        <v>65</v>
      </c>
      <c r="I18" s="36">
        <f>'RR2'!U9*7</f>
        <v>98</v>
      </c>
      <c r="J18" s="36"/>
      <c r="K18" s="36"/>
      <c r="L18" s="36"/>
      <c r="M18" s="40">
        <f t="shared" si="0"/>
        <v>297</v>
      </c>
      <c r="N18" s="43"/>
      <c r="O18" s="45">
        <v>14</v>
      </c>
    </row>
    <row r="19" spans="1:16" ht="20.100000000000001" customHeight="1" x14ac:dyDescent="0.3">
      <c r="A19" t="s">
        <v>51</v>
      </c>
      <c r="F19" s="40">
        <f>Intro!X27*4</f>
        <v>40</v>
      </c>
      <c r="G19" s="36">
        <f>'RR1'!U8*7</f>
        <v>91</v>
      </c>
      <c r="H19" s="36">
        <f>'Imp Par'!R20*5</f>
        <v>75</v>
      </c>
      <c r="I19" s="36">
        <f>'RR2'!U8*7</f>
        <v>112</v>
      </c>
      <c r="J19" s="36"/>
      <c r="K19" s="36"/>
      <c r="L19" s="36"/>
      <c r="M19" s="40">
        <f t="shared" si="0"/>
        <v>318</v>
      </c>
      <c r="N19" s="43"/>
      <c r="O19" s="44">
        <v>15</v>
      </c>
      <c r="P19" s="5"/>
    </row>
    <row r="20" spans="1:16" ht="20.100000000000001" customHeight="1" x14ac:dyDescent="0.3">
      <c r="A20" s="19" t="s">
        <v>48</v>
      </c>
      <c r="F20" s="40">
        <f>Intro!X18*4</f>
        <v>48</v>
      </c>
      <c r="G20" s="36">
        <f>'RR1'!U21*7</f>
        <v>112</v>
      </c>
      <c r="H20" s="36">
        <f>'Imp Par'!R21*5</f>
        <v>80</v>
      </c>
      <c r="I20" s="36">
        <f>'RR2'!U21*7</f>
        <v>105</v>
      </c>
      <c r="J20" s="36"/>
      <c r="K20" s="36"/>
      <c r="L20" s="36"/>
      <c r="M20" s="40">
        <f t="shared" si="0"/>
        <v>345</v>
      </c>
      <c r="N20" s="43"/>
      <c r="O20" s="44">
        <v>16</v>
      </c>
    </row>
    <row r="21" spans="1:16" ht="20.100000000000001" customHeight="1" x14ac:dyDescent="0.25">
      <c r="F21" s="36"/>
      <c r="G21" s="36"/>
      <c r="H21" s="36"/>
      <c r="I21" s="36"/>
      <c r="J21" s="36"/>
      <c r="K21" s="36"/>
      <c r="L21" s="36"/>
      <c r="M21" s="34"/>
      <c r="N21" s="36"/>
      <c r="O21" s="18"/>
      <c r="P21" s="5"/>
    </row>
    <row r="22" spans="1:16" ht="8.1" customHeight="1" x14ac:dyDescent="0.25">
      <c r="F22" s="36"/>
      <c r="G22" s="36"/>
      <c r="H22" s="36"/>
      <c r="I22" s="36"/>
      <c r="J22" s="36"/>
      <c r="K22" s="36"/>
      <c r="L22" s="36"/>
      <c r="M22" s="34"/>
      <c r="N22" s="36"/>
      <c r="O22" s="18"/>
    </row>
    <row r="23" spans="1:16" ht="15" x14ac:dyDescent="0.25">
      <c r="F23" s="36"/>
      <c r="G23" s="36"/>
      <c r="H23" s="36"/>
      <c r="I23" s="36"/>
      <c r="J23" s="36"/>
      <c r="K23" s="36"/>
      <c r="L23" s="36"/>
      <c r="M23" s="34"/>
      <c r="N23" s="36"/>
      <c r="O23" s="18"/>
    </row>
    <row r="24" spans="1:16" ht="8.1" customHeight="1" x14ac:dyDescent="0.25">
      <c r="F24" s="36"/>
      <c r="G24" s="36"/>
      <c r="H24" s="36"/>
      <c r="I24" s="36"/>
      <c r="J24" s="36"/>
      <c r="K24" s="36"/>
      <c r="L24" s="36"/>
      <c r="M24" s="34"/>
      <c r="N24" s="36"/>
      <c r="O24" s="18"/>
    </row>
    <row r="25" spans="1:16" ht="15" x14ac:dyDescent="0.25">
      <c r="F25" s="36"/>
      <c r="G25" s="36"/>
      <c r="H25" s="36"/>
      <c r="I25" s="36"/>
      <c r="J25" s="36"/>
      <c r="K25" s="36"/>
      <c r="L25" s="36"/>
      <c r="M25" s="34"/>
      <c r="N25" s="36"/>
      <c r="O25" s="18"/>
      <c r="P25" s="5"/>
    </row>
    <row r="26" spans="1:16" ht="8.1" customHeight="1" x14ac:dyDescent="0.25">
      <c r="F26" s="36"/>
      <c r="G26" s="36"/>
      <c r="H26" s="36"/>
      <c r="I26" s="36"/>
      <c r="J26" s="36"/>
      <c r="K26" s="36"/>
      <c r="L26" s="36"/>
      <c r="M26" s="34"/>
      <c r="N26" s="36"/>
      <c r="O26" s="18"/>
    </row>
    <row r="27" spans="1:16" ht="15" x14ac:dyDescent="0.25">
      <c r="F27" s="36"/>
      <c r="G27" s="36"/>
      <c r="H27" s="36"/>
      <c r="I27" s="36"/>
      <c r="J27" s="36"/>
      <c r="K27" s="36"/>
      <c r="L27" s="36"/>
      <c r="M27" s="34"/>
      <c r="N27" s="36"/>
      <c r="O27" s="18"/>
    </row>
    <row r="28" spans="1:16" ht="8.1" customHeight="1" x14ac:dyDescent="0.25">
      <c r="F28" s="36"/>
      <c r="G28" s="36"/>
      <c r="H28" s="36"/>
      <c r="I28" s="36"/>
      <c r="J28" s="36"/>
      <c r="K28" s="36"/>
      <c r="L28" s="36"/>
      <c r="M28" s="34"/>
      <c r="N28" s="36"/>
      <c r="O28" s="18"/>
    </row>
    <row r="29" spans="1:16" ht="15" x14ac:dyDescent="0.25">
      <c r="F29" s="36"/>
      <c r="G29" s="36"/>
      <c r="H29" s="36"/>
      <c r="I29" s="36"/>
      <c r="J29" s="36"/>
      <c r="K29" s="36"/>
      <c r="L29" s="36"/>
      <c r="M29" s="34"/>
      <c r="N29" s="36"/>
      <c r="O29" s="18"/>
    </row>
    <row r="30" spans="1:16" ht="4.5" customHeight="1" x14ac:dyDescent="0.25">
      <c r="F30" s="36"/>
      <c r="G30" s="36"/>
      <c r="H30" s="36"/>
      <c r="I30" s="36"/>
      <c r="J30" s="36"/>
      <c r="K30" s="36"/>
      <c r="L30" s="36"/>
      <c r="M30" s="34"/>
      <c r="N30" s="36"/>
      <c r="O30" s="18"/>
    </row>
    <row r="31" spans="1:16" ht="15" x14ac:dyDescent="0.25">
      <c r="F31" s="36"/>
      <c r="G31" s="36"/>
      <c r="H31" s="36"/>
      <c r="I31" s="36"/>
      <c r="J31" s="36"/>
      <c r="K31" s="36"/>
      <c r="L31" s="36"/>
      <c r="M31" s="34"/>
      <c r="N31" s="36"/>
      <c r="O31" s="18"/>
      <c r="P31" s="5"/>
    </row>
    <row r="32" spans="1:16" ht="4.5" customHeight="1" x14ac:dyDescent="0.25">
      <c r="F32" s="36"/>
      <c r="G32" s="36"/>
      <c r="H32" s="36"/>
      <c r="I32" s="36"/>
      <c r="J32" s="36"/>
      <c r="K32" s="36"/>
      <c r="L32" s="36"/>
      <c r="M32" s="34"/>
      <c r="N32" s="36"/>
      <c r="O32" s="18"/>
    </row>
    <row r="33" spans="6:16" ht="15" x14ac:dyDescent="0.25">
      <c r="F33" s="36"/>
      <c r="G33" s="36"/>
      <c r="H33" s="36"/>
      <c r="I33" s="36"/>
      <c r="J33" s="36"/>
      <c r="K33" s="36"/>
      <c r="L33" s="36"/>
      <c r="M33" s="34"/>
      <c r="N33" s="36"/>
      <c r="O33" s="18"/>
      <c r="P33" s="5"/>
    </row>
    <row r="34" spans="6:16" ht="8.1" customHeight="1" x14ac:dyDescent="0.25">
      <c r="F34" s="36"/>
      <c r="G34" s="36"/>
      <c r="H34" s="36"/>
      <c r="I34" s="36"/>
      <c r="J34" s="36"/>
      <c r="K34" s="36"/>
      <c r="L34" s="36"/>
      <c r="M34" s="34"/>
      <c r="N34" s="36"/>
      <c r="O34" s="18"/>
    </row>
    <row r="35" spans="6:16" ht="15" x14ac:dyDescent="0.25">
      <c r="F35" s="36"/>
      <c r="G35" s="36"/>
      <c r="H35" s="36"/>
      <c r="I35" s="36"/>
      <c r="J35" s="36"/>
      <c r="K35" s="36"/>
      <c r="L35" s="36"/>
      <c r="M35" s="34"/>
      <c r="N35" s="36"/>
      <c r="O35" s="18"/>
      <c r="P35" s="5"/>
    </row>
  </sheetData>
  <sortState xmlns:xlrd2="http://schemas.microsoft.com/office/spreadsheetml/2017/richdata2" ref="A5:M20">
    <sortCondition ref="M5:M20"/>
  </sortState>
  <mergeCells count="1">
    <mergeCell ref="A1:P1"/>
  </mergeCells>
  <phoneticPr fontId="3" type="noConversion"/>
  <pageMargins left="0.11811023622047244" right="0.11811023622047244" top="0.15748031496062992" bottom="0.15748031496062992" header="0.31496062992125984" footer="0.31496062992125984"/>
  <pageSetup paperSize="9" orientation="landscape" r:id="rId1"/>
  <headerFooter alignWithMargins="0"/>
  <ignoredErrors>
    <ignoredError sqref="O6:O1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8"/>
  <sheetViews>
    <sheetView workbookViewId="0">
      <selection activeCell="O13" sqref="O13"/>
    </sheetView>
  </sheetViews>
  <sheetFormatPr defaultColWidth="9.109375" defaultRowHeight="14.4" x14ac:dyDescent="0.3"/>
  <cols>
    <col min="1" max="1" width="45.109375" style="51" customWidth="1"/>
    <col min="2" max="5" width="9.109375" style="52"/>
    <col min="6" max="16384" width="9.109375" style="51"/>
  </cols>
  <sheetData>
    <row r="1" spans="1:11" ht="18" x14ac:dyDescent="0.35">
      <c r="A1" s="56" t="s">
        <v>33</v>
      </c>
    </row>
    <row r="2" spans="1:11" x14ac:dyDescent="0.3">
      <c r="B2" s="64"/>
      <c r="C2" s="64"/>
      <c r="D2" s="64"/>
      <c r="E2" s="64"/>
      <c r="F2" s="54"/>
      <c r="G2" s="54"/>
    </row>
    <row r="3" spans="1:11" x14ac:dyDescent="0.3">
      <c r="B3" s="64" t="s">
        <v>24</v>
      </c>
      <c r="C3" s="64" t="s">
        <v>6</v>
      </c>
      <c r="D3" s="64" t="s">
        <v>25</v>
      </c>
      <c r="E3" s="64" t="s">
        <v>5</v>
      </c>
      <c r="F3" s="64" t="s">
        <v>26</v>
      </c>
      <c r="G3" s="64" t="s">
        <v>27</v>
      </c>
      <c r="I3" s="52" t="s">
        <v>28</v>
      </c>
      <c r="K3" s="52" t="s">
        <v>29</v>
      </c>
    </row>
    <row r="4" spans="1:11" x14ac:dyDescent="0.3">
      <c r="A4" s="51" t="s">
        <v>30</v>
      </c>
      <c r="B4" s="64">
        <v>4</v>
      </c>
      <c r="C4" s="64">
        <v>7</v>
      </c>
      <c r="D4" s="64">
        <v>5</v>
      </c>
      <c r="E4" s="64">
        <v>7</v>
      </c>
      <c r="F4" s="64">
        <v>4</v>
      </c>
      <c r="G4" s="64">
        <v>5</v>
      </c>
      <c r="K4" s="51">
        <v>18</v>
      </c>
    </row>
    <row r="5" spans="1:11" x14ac:dyDescent="0.3">
      <c r="B5" s="85" t="s">
        <v>31</v>
      </c>
      <c r="C5" s="85"/>
      <c r="D5" s="85"/>
      <c r="E5" s="85"/>
      <c r="F5" s="85"/>
      <c r="G5" s="85"/>
    </row>
    <row r="6" spans="1:11" x14ac:dyDescent="0.3">
      <c r="A6" s="19" t="s">
        <v>40</v>
      </c>
      <c r="B6" s="37">
        <v>4</v>
      </c>
      <c r="C6" s="37">
        <v>7</v>
      </c>
      <c r="D6" s="58">
        <v>5</v>
      </c>
      <c r="E6" s="58">
        <v>2</v>
      </c>
      <c r="F6" s="58"/>
      <c r="G6" s="58"/>
      <c r="H6" s="54"/>
      <c r="I6" s="55">
        <f t="shared" ref="I6:I21" si="0">SUM(B6:G6)/$K$4%</f>
        <v>100</v>
      </c>
      <c r="J6" s="54"/>
      <c r="K6" s="54">
        <f t="shared" ref="K6:K21" si="1">SUM(B6:G6)</f>
        <v>18</v>
      </c>
    </row>
    <row r="7" spans="1:11" x14ac:dyDescent="0.3">
      <c r="A7" s="19" t="s">
        <v>37</v>
      </c>
      <c r="B7" s="37">
        <v>4</v>
      </c>
      <c r="C7" s="37">
        <v>7</v>
      </c>
      <c r="D7" s="57">
        <v>5</v>
      </c>
      <c r="E7" s="57">
        <v>2</v>
      </c>
      <c r="F7" s="57"/>
      <c r="G7" s="57"/>
      <c r="I7" s="53">
        <f t="shared" si="0"/>
        <v>100</v>
      </c>
      <c r="J7" s="54"/>
      <c r="K7" s="54">
        <f t="shared" si="1"/>
        <v>18</v>
      </c>
    </row>
    <row r="8" spans="1:11" x14ac:dyDescent="0.3">
      <c r="A8" s="19" t="s">
        <v>10</v>
      </c>
      <c r="B8" s="37">
        <v>4</v>
      </c>
      <c r="C8" s="37">
        <v>7</v>
      </c>
      <c r="D8" s="58">
        <v>5</v>
      </c>
      <c r="E8" s="58">
        <v>2</v>
      </c>
      <c r="F8" s="58"/>
      <c r="G8" s="58"/>
      <c r="H8" s="54"/>
      <c r="I8" s="55">
        <f t="shared" si="0"/>
        <v>100</v>
      </c>
      <c r="J8" s="54"/>
      <c r="K8" s="54">
        <f t="shared" si="1"/>
        <v>18</v>
      </c>
    </row>
    <row r="9" spans="1:11" x14ac:dyDescent="0.3">
      <c r="A9" s="5" t="s">
        <v>0</v>
      </c>
      <c r="B9" s="37">
        <v>4</v>
      </c>
      <c r="C9" s="37">
        <v>7</v>
      </c>
      <c r="D9" s="57">
        <v>5</v>
      </c>
      <c r="E9" s="57">
        <v>2</v>
      </c>
      <c r="F9" s="57"/>
      <c r="G9" s="57"/>
      <c r="I9" s="53">
        <f t="shared" si="0"/>
        <v>100</v>
      </c>
      <c r="J9" s="54"/>
      <c r="K9" s="54">
        <f t="shared" si="1"/>
        <v>18</v>
      </c>
    </row>
    <row r="10" spans="1:11" x14ac:dyDescent="0.3">
      <c r="A10" s="19" t="s">
        <v>32</v>
      </c>
      <c r="B10" s="37">
        <v>4</v>
      </c>
      <c r="C10" s="37">
        <v>7</v>
      </c>
      <c r="D10" s="58">
        <v>5</v>
      </c>
      <c r="E10" s="58">
        <v>2</v>
      </c>
      <c r="F10" s="58"/>
      <c r="G10" s="58"/>
      <c r="H10" s="54"/>
      <c r="I10" s="55">
        <f t="shared" si="0"/>
        <v>100</v>
      </c>
      <c r="J10" s="54"/>
      <c r="K10" s="54">
        <f t="shared" si="1"/>
        <v>18</v>
      </c>
    </row>
    <row r="11" spans="1:11" x14ac:dyDescent="0.3">
      <c r="A11" t="s">
        <v>50</v>
      </c>
      <c r="B11" s="37">
        <v>4</v>
      </c>
      <c r="C11" s="37">
        <v>7</v>
      </c>
      <c r="D11" s="58">
        <v>5</v>
      </c>
      <c r="E11" s="58">
        <v>2</v>
      </c>
      <c r="F11" s="58"/>
      <c r="G11" s="58"/>
      <c r="H11" s="54"/>
      <c r="I11" s="55">
        <f t="shared" si="0"/>
        <v>100</v>
      </c>
      <c r="K11" s="51">
        <f t="shared" si="1"/>
        <v>18</v>
      </c>
    </row>
    <row r="12" spans="1:11" x14ac:dyDescent="0.3">
      <c r="A12" s="19" t="s">
        <v>42</v>
      </c>
      <c r="B12" s="37">
        <v>4</v>
      </c>
      <c r="C12" s="37">
        <v>7</v>
      </c>
      <c r="D12" s="58">
        <v>4</v>
      </c>
      <c r="E12" s="58">
        <v>2</v>
      </c>
      <c r="F12" s="58"/>
      <c r="G12" s="58"/>
      <c r="H12" s="54"/>
      <c r="I12" s="55">
        <f t="shared" si="0"/>
        <v>94.444444444444443</v>
      </c>
      <c r="K12" s="51">
        <f t="shared" si="1"/>
        <v>17</v>
      </c>
    </row>
    <row r="13" spans="1:11" x14ac:dyDescent="0.3">
      <c r="A13" s="5" t="s">
        <v>11</v>
      </c>
      <c r="B13" s="37">
        <v>3</v>
      </c>
      <c r="C13" s="37">
        <v>7</v>
      </c>
      <c r="D13" s="58">
        <v>4</v>
      </c>
      <c r="E13" s="58">
        <v>2</v>
      </c>
      <c r="F13" s="58"/>
      <c r="G13" s="58"/>
      <c r="I13" s="53">
        <f t="shared" si="0"/>
        <v>88.888888888888886</v>
      </c>
      <c r="J13" s="54"/>
      <c r="K13" s="54">
        <f t="shared" si="1"/>
        <v>16</v>
      </c>
    </row>
    <row r="14" spans="1:11" x14ac:dyDescent="0.3">
      <c r="A14" s="19" t="s">
        <v>47</v>
      </c>
      <c r="B14" s="37">
        <v>4</v>
      </c>
      <c r="C14" s="37">
        <v>5</v>
      </c>
      <c r="D14" s="58">
        <v>5</v>
      </c>
      <c r="E14" s="58">
        <v>2</v>
      </c>
      <c r="F14" s="58"/>
      <c r="G14" s="58"/>
      <c r="H14" s="54"/>
      <c r="I14" s="55">
        <f t="shared" si="0"/>
        <v>88.888888888888886</v>
      </c>
      <c r="K14" s="51">
        <f t="shared" si="1"/>
        <v>16</v>
      </c>
    </row>
    <row r="15" spans="1:11" x14ac:dyDescent="0.3">
      <c r="A15" t="s">
        <v>51</v>
      </c>
      <c r="B15" s="37">
        <v>4</v>
      </c>
      <c r="C15" s="37">
        <v>5</v>
      </c>
      <c r="D15" s="58">
        <v>5</v>
      </c>
      <c r="E15" s="58">
        <v>2</v>
      </c>
      <c r="F15" s="58"/>
      <c r="G15" s="58"/>
      <c r="H15" s="54"/>
      <c r="I15" s="55">
        <f t="shared" si="0"/>
        <v>88.888888888888886</v>
      </c>
      <c r="K15" s="51">
        <f t="shared" si="1"/>
        <v>16</v>
      </c>
    </row>
    <row r="16" spans="1:11" x14ac:dyDescent="0.3">
      <c r="A16" s="19" t="s">
        <v>41</v>
      </c>
      <c r="B16" s="37">
        <v>4</v>
      </c>
      <c r="C16" s="37">
        <v>5</v>
      </c>
      <c r="D16" s="57">
        <v>5</v>
      </c>
      <c r="E16" s="57">
        <v>2</v>
      </c>
      <c r="F16" s="57"/>
      <c r="G16" s="57"/>
      <c r="I16" s="53">
        <f t="shared" si="0"/>
        <v>88.888888888888886</v>
      </c>
      <c r="J16" s="54"/>
      <c r="K16" s="54">
        <f t="shared" si="1"/>
        <v>16</v>
      </c>
    </row>
    <row r="17" spans="1:12" x14ac:dyDescent="0.3">
      <c r="A17" s="19" t="s">
        <v>48</v>
      </c>
      <c r="B17" s="37">
        <v>3</v>
      </c>
      <c r="C17" s="37">
        <v>6</v>
      </c>
      <c r="D17" s="58">
        <v>5</v>
      </c>
      <c r="E17" s="58">
        <v>2</v>
      </c>
      <c r="F17" s="58"/>
      <c r="G17" s="58"/>
      <c r="H17" s="54"/>
      <c r="I17" s="55">
        <f t="shared" si="0"/>
        <v>88.888888888888886</v>
      </c>
      <c r="J17" s="54"/>
      <c r="K17" s="54">
        <f t="shared" si="1"/>
        <v>16</v>
      </c>
      <c r="L17" s="54"/>
    </row>
    <row r="18" spans="1:12" x14ac:dyDescent="0.3">
      <c r="A18" t="s">
        <v>49</v>
      </c>
      <c r="B18" s="37">
        <v>4</v>
      </c>
      <c r="C18" s="37">
        <v>6</v>
      </c>
      <c r="D18" s="58">
        <v>4</v>
      </c>
      <c r="E18" s="58">
        <v>1</v>
      </c>
      <c r="F18" s="58"/>
      <c r="G18" s="58"/>
      <c r="H18" s="54"/>
      <c r="I18" s="55">
        <f t="shared" si="0"/>
        <v>83.333333333333343</v>
      </c>
      <c r="J18" s="54"/>
      <c r="K18" s="54">
        <f t="shared" si="1"/>
        <v>15</v>
      </c>
    </row>
    <row r="19" spans="1:12" x14ac:dyDescent="0.3">
      <c r="A19" s="5" t="s">
        <v>12</v>
      </c>
      <c r="B19" s="37">
        <v>2</v>
      </c>
      <c r="C19" s="37">
        <v>4</v>
      </c>
      <c r="D19" s="57">
        <v>5</v>
      </c>
      <c r="E19" s="57">
        <v>2</v>
      </c>
      <c r="F19" s="57"/>
      <c r="G19" s="57"/>
      <c r="I19" s="53">
        <f t="shared" si="0"/>
        <v>72.222222222222229</v>
      </c>
      <c r="K19" s="51">
        <f t="shared" si="1"/>
        <v>13</v>
      </c>
    </row>
    <row r="20" spans="1:12" x14ac:dyDescent="0.3">
      <c r="A20" t="s">
        <v>44</v>
      </c>
      <c r="B20" s="37">
        <v>2</v>
      </c>
      <c r="C20" s="37">
        <v>6</v>
      </c>
      <c r="D20" s="58">
        <v>3</v>
      </c>
      <c r="E20" s="58">
        <v>1</v>
      </c>
      <c r="F20" s="58"/>
      <c r="G20" s="58"/>
      <c r="H20" s="54"/>
      <c r="I20" s="55">
        <f t="shared" si="0"/>
        <v>66.666666666666671</v>
      </c>
      <c r="J20" s="54"/>
      <c r="K20" s="54">
        <f t="shared" si="1"/>
        <v>12</v>
      </c>
    </row>
    <row r="21" spans="1:12" x14ac:dyDescent="0.3">
      <c r="A21" s="19" t="s">
        <v>39</v>
      </c>
      <c r="B21" s="37">
        <v>2</v>
      </c>
      <c r="C21" s="37">
        <v>3</v>
      </c>
      <c r="D21" s="58">
        <v>1</v>
      </c>
      <c r="E21" s="58">
        <v>0</v>
      </c>
      <c r="F21" s="58"/>
      <c r="G21" s="58"/>
      <c r="H21" s="54"/>
      <c r="I21" s="55">
        <f t="shared" si="0"/>
        <v>33.333333333333336</v>
      </c>
      <c r="K21" s="51">
        <f t="shared" si="1"/>
        <v>6</v>
      </c>
    </row>
    <row r="22" spans="1:12" x14ac:dyDescent="0.3">
      <c r="B22" s="19"/>
      <c r="C22"/>
      <c r="I22" s="53"/>
    </row>
    <row r="23" spans="1:12" x14ac:dyDescent="0.3">
      <c r="B23" s="5"/>
      <c r="C23" s="5"/>
    </row>
    <row r="24" spans="1:12" x14ac:dyDescent="0.3">
      <c r="B24" s="5"/>
      <c r="C24" s="5"/>
    </row>
    <row r="25" spans="1:12" x14ac:dyDescent="0.3">
      <c r="B25" s="5"/>
      <c r="C25"/>
    </row>
    <row r="26" spans="1:12" x14ac:dyDescent="0.3">
      <c r="B26" s="5"/>
      <c r="C26" s="5"/>
    </row>
    <row r="27" spans="1:12" x14ac:dyDescent="0.3">
      <c r="B27" s="5"/>
      <c r="C27" s="5"/>
    </row>
    <row r="28" spans="1:12" x14ac:dyDescent="0.3">
      <c r="B28" s="5"/>
      <c r="C28" s="5"/>
    </row>
  </sheetData>
  <sortState xmlns:xlrd2="http://schemas.microsoft.com/office/spreadsheetml/2017/richdata2" ref="A6:K21">
    <sortCondition descending="1" ref="K6:K21"/>
  </sortState>
  <mergeCells count="1">
    <mergeCell ref="B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Intro</vt:lpstr>
      <vt:lpstr>RR1</vt:lpstr>
      <vt:lpstr>Imp Par</vt:lpstr>
      <vt:lpstr>RR2</vt:lpstr>
      <vt:lpstr>Hold i alt</vt:lpstr>
      <vt:lpstr>Slutspil</vt:lpstr>
      <vt:lpstr>Par</vt:lpstr>
      <vt:lpstr>Grand prix</vt:lpstr>
      <vt:lpstr>Fremmøde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Erna Stokholm</dc:creator>
  <cp:lastModifiedBy>Nils Jesper Mønsted [DSB]</cp:lastModifiedBy>
  <cp:lastPrinted>2018-04-24T08:47:17Z</cp:lastPrinted>
  <dcterms:created xsi:type="dcterms:W3CDTF">2010-09-24T09:37:30Z</dcterms:created>
  <dcterms:modified xsi:type="dcterms:W3CDTF">2021-01-23T08:27:06Z</dcterms:modified>
</cp:coreProperties>
</file>